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C:\Users\j1997807\Desktop\2025\"/>
    </mc:Choice>
  </mc:AlternateContent>
  <xr:revisionPtr revIDLastSave="0" documentId="13_ncr:1_{24CB6A52-558D-4D75-87B3-8E5CC746E97B}" xr6:coauthVersionLast="36" xr6:coauthVersionMax="36" xr10:uidLastSave="{00000000-0000-0000-0000-000000000000}"/>
  <bookViews>
    <workbookView xWindow="0" yWindow="0" windowWidth="28800" windowHeight="11760" xr2:uid="{00000000-000D-0000-FFFF-FFFF00000000}"/>
  </bookViews>
  <sheets>
    <sheet name="履修申請書（提出用）" sheetId="3" r:id="rId1"/>
    <sheet name="講義一覧" sheetId="2" r:id="rId2"/>
  </sheets>
  <definedNames>
    <definedName name="_xlnm.Print_Titles" localSheetId="0">'履修申請書（提出用）'!$7:$9</definedName>
  </definedNames>
  <calcPr calcId="191029"/>
</workbook>
</file>

<file path=xl/calcChain.xml><?xml version="1.0" encoding="utf-8"?>
<calcChain xmlns="http://schemas.openxmlformats.org/spreadsheetml/2006/main">
  <c r="K11" i="3" l="1"/>
  <c r="K12" i="3"/>
  <c r="K13" i="3"/>
  <c r="K14" i="3"/>
  <c r="K15" i="3"/>
  <c r="K16" i="3"/>
  <c r="K17" i="3"/>
  <c r="K18" i="3"/>
  <c r="K19" i="3"/>
  <c r="K10" i="3"/>
  <c r="J11" i="3"/>
  <c r="J12" i="3"/>
  <c r="J13" i="3"/>
  <c r="J14" i="3"/>
  <c r="J15" i="3"/>
  <c r="J16" i="3"/>
  <c r="J17" i="3"/>
  <c r="J18" i="3"/>
  <c r="J19" i="3"/>
  <c r="J10" i="3"/>
  <c r="W13" i="3" l="1"/>
  <c r="V13" i="3"/>
  <c r="R13" i="3"/>
  <c r="Q13" i="3"/>
  <c r="S13" i="3" s="1"/>
  <c r="F13" i="3"/>
  <c r="E13" i="3"/>
  <c r="G13" i="3" s="1"/>
  <c r="W12" i="3"/>
  <c r="V12" i="3"/>
  <c r="R12" i="3"/>
  <c r="Q12" i="3"/>
  <c r="S12" i="3" s="1"/>
  <c r="F12" i="3"/>
  <c r="E12" i="3"/>
  <c r="G12" i="3" s="1"/>
  <c r="V11" i="3" l="1"/>
  <c r="W11" i="3"/>
  <c r="V14" i="3"/>
  <c r="W14" i="3"/>
  <c r="V15" i="3"/>
  <c r="W15" i="3"/>
  <c r="V16" i="3"/>
  <c r="W16" i="3"/>
  <c r="V17" i="3"/>
  <c r="W17" i="3"/>
  <c r="V18" i="3"/>
  <c r="W18" i="3"/>
  <c r="V19" i="3"/>
  <c r="W19" i="3"/>
  <c r="W10" i="3"/>
  <c r="V10" i="3"/>
  <c r="Q10" i="3" l="1"/>
  <c r="S10" i="3" s="1"/>
  <c r="R19" i="3"/>
  <c r="Q19" i="3"/>
  <c r="S19" i="3" s="1"/>
  <c r="F19" i="3"/>
  <c r="E19" i="3"/>
  <c r="G19" i="3" s="1"/>
  <c r="R18" i="3"/>
  <c r="Q18" i="3"/>
  <c r="S18" i="3" s="1"/>
  <c r="F18" i="3"/>
  <c r="E18" i="3"/>
  <c r="G18" i="3" s="1"/>
  <c r="R17" i="3"/>
  <c r="Q17" i="3"/>
  <c r="S17" i="3" s="1"/>
  <c r="F17" i="3"/>
  <c r="E17" i="3"/>
  <c r="G17" i="3" s="1"/>
  <c r="R16" i="3"/>
  <c r="Q16" i="3"/>
  <c r="S16" i="3" s="1"/>
  <c r="F16" i="3"/>
  <c r="E16" i="3"/>
  <c r="G16" i="3" s="1"/>
  <c r="R15" i="3"/>
  <c r="Q15" i="3"/>
  <c r="S15" i="3" s="1"/>
  <c r="F15" i="3"/>
  <c r="E15" i="3"/>
  <c r="G15" i="3" s="1"/>
  <c r="R14" i="3"/>
  <c r="Q14" i="3"/>
  <c r="S14" i="3" s="1"/>
  <c r="F14" i="3"/>
  <c r="E14" i="3"/>
  <c r="G14" i="3" s="1"/>
  <c r="R11" i="3"/>
  <c r="Q11" i="3"/>
  <c r="S11" i="3" s="1"/>
  <c r="F11" i="3"/>
  <c r="E11" i="3"/>
  <c r="G11" i="3" s="1"/>
  <c r="R10" i="3"/>
  <c r="F10" i="3"/>
  <c r="E10" i="3"/>
  <c r="G10" i="3" s="1"/>
</calcChain>
</file>

<file path=xl/sharedStrings.xml><?xml version="1.0" encoding="utf-8"?>
<sst xmlns="http://schemas.openxmlformats.org/spreadsheetml/2006/main" count="562" uniqueCount="299">
  <si>
    <t>年次</t>
    <rPh sb="0" eb="2">
      <t>ネンジ</t>
    </rPh>
    <phoneticPr fontId="2"/>
  </si>
  <si>
    <t>哲学</t>
  </si>
  <si>
    <t>文学</t>
  </si>
  <si>
    <t>心理学</t>
  </si>
  <si>
    <t>芸術学</t>
  </si>
  <si>
    <t>文化人類学</t>
  </si>
  <si>
    <t>歴史学</t>
  </si>
  <si>
    <t>政治学</t>
  </si>
  <si>
    <t>法学</t>
  </si>
  <si>
    <t>専門職連携基礎演習Ⅰ</t>
  </si>
  <si>
    <t>医療統計学</t>
  </si>
  <si>
    <t>Y8121</t>
  </si>
  <si>
    <t>物理化学・分析化学実習</t>
  </si>
  <si>
    <t>有機化学・生薬学実習</t>
  </si>
  <si>
    <t>物理化学Ⅰ</t>
  </si>
  <si>
    <t>Y9083</t>
  </si>
  <si>
    <t>物理化学Ⅱ</t>
  </si>
  <si>
    <t>Y9093</t>
  </si>
  <si>
    <t>物理化学Ⅲ</t>
  </si>
  <si>
    <t>Y9103</t>
  </si>
  <si>
    <t>分析化学Ⅰ</t>
  </si>
  <si>
    <t>Y9113</t>
  </si>
  <si>
    <t>分析化学Ⅱ</t>
  </si>
  <si>
    <t>有機化学Ⅰ</t>
  </si>
  <si>
    <t>有機化学Ⅱ</t>
  </si>
  <si>
    <t>有機化学Ⅲ</t>
  </si>
  <si>
    <t>生薬学</t>
  </si>
  <si>
    <t>Y9233</t>
  </si>
  <si>
    <t>微生物</t>
  </si>
  <si>
    <t>生化学Ⅰ</t>
  </si>
  <si>
    <t>Y9293</t>
  </si>
  <si>
    <t>生化学Ⅱ</t>
  </si>
  <si>
    <t>Y9303</t>
  </si>
  <si>
    <t>栄養と食品</t>
  </si>
  <si>
    <t>Y9353</t>
  </si>
  <si>
    <t>Y9393</t>
  </si>
  <si>
    <t>病態と薬理総論</t>
  </si>
  <si>
    <t>Y9403</t>
  </si>
  <si>
    <t>薬の生体内運命</t>
  </si>
  <si>
    <t>遺伝子</t>
  </si>
  <si>
    <t>Y9753</t>
  </si>
  <si>
    <t>生物学実習</t>
  </si>
  <si>
    <t>衛生薬学実習</t>
  </si>
  <si>
    <t>所属</t>
    <rPh sb="0" eb="2">
      <t>ショゾク</t>
    </rPh>
    <phoneticPr fontId="2"/>
  </si>
  <si>
    <t>履修
年次</t>
    <rPh sb="0" eb="2">
      <t>リシュウ</t>
    </rPh>
    <rPh sb="3" eb="5">
      <t>ネンジ</t>
    </rPh>
    <phoneticPr fontId="2"/>
  </si>
  <si>
    <t>薬学部　薬学科</t>
    <rPh sb="0" eb="3">
      <t>ヤクガクブ</t>
    </rPh>
    <rPh sb="4" eb="7">
      <t>ヤクガッカ</t>
    </rPh>
    <phoneticPr fontId="2"/>
  </si>
  <si>
    <t>学生番号</t>
    <rPh sb="0" eb="2">
      <t>ガクセイ</t>
    </rPh>
    <rPh sb="2" eb="4">
      <t>バンゴウ</t>
    </rPh>
    <phoneticPr fontId="2"/>
  </si>
  <si>
    <t>曜日</t>
    <rPh sb="0" eb="2">
      <t>ヨウビ</t>
    </rPh>
    <phoneticPr fontId="2"/>
  </si>
  <si>
    <t>時限</t>
    <rPh sb="0" eb="2">
      <t>ジゲン</t>
    </rPh>
    <phoneticPr fontId="2"/>
  </si>
  <si>
    <t>２．</t>
    <phoneticPr fontId="2"/>
  </si>
  <si>
    <t>氏名</t>
    <rPh sb="0" eb="2">
      <t>シメイ</t>
    </rPh>
    <phoneticPr fontId="2"/>
  </si>
  <si>
    <r>
      <t>担任教員押印後、「上位年次科目」および「再受験科目」については、授業担当者の押印</t>
    </r>
    <r>
      <rPr>
        <sz val="14"/>
        <rFont val="ＭＳ Ｐゴシック"/>
        <family val="3"/>
        <charset val="128"/>
      </rPr>
      <t>をもらうこと。</t>
    </r>
    <rPh sb="9" eb="13">
      <t>ジョウイネンジ</t>
    </rPh>
    <rPh sb="13" eb="15">
      <t>カモク</t>
    </rPh>
    <rPh sb="20" eb="23">
      <t>サイジュケン</t>
    </rPh>
    <rPh sb="23" eb="25">
      <t>カモク</t>
    </rPh>
    <phoneticPr fontId="2"/>
  </si>
  <si>
    <t>【注】１．</t>
    <phoneticPr fontId="2"/>
  </si>
  <si>
    <t>授業科目名</t>
    <rPh sb="0" eb="2">
      <t>ジュギョウ</t>
    </rPh>
    <rPh sb="2" eb="4">
      <t>カモク</t>
    </rPh>
    <rPh sb="4" eb="5">
      <t>メイ</t>
    </rPh>
    <phoneticPr fontId="2"/>
  </si>
  <si>
    <t>01</t>
  </si>
  <si>
    <t>02</t>
  </si>
  <si>
    <t>専門職連携基礎演習Ⅰ（Y科）</t>
  </si>
  <si>
    <t>生活環境と健康</t>
  </si>
  <si>
    <t>-</t>
  </si>
  <si>
    <t>専門職連携総合演習Ⅱ</t>
  </si>
  <si>
    <t>専門職連携総合演習Ⅱ（3月期）</t>
  </si>
  <si>
    <t>04</t>
  </si>
  <si>
    <t>専門職連携総合演習Ⅱ（9月期）</t>
  </si>
  <si>
    <t>専門職連携総合演習Ⅰ</t>
  </si>
  <si>
    <t>専門職連携総合演習Ⅰ（9月期）</t>
  </si>
  <si>
    <t>03</t>
  </si>
  <si>
    <t>専門職連携総合演習Ⅰ（3月期）</t>
  </si>
  <si>
    <t>病態と薬理Ⅰ</t>
  </si>
  <si>
    <t>Y9413</t>
  </si>
  <si>
    <t>医薬品情報</t>
  </si>
  <si>
    <t>Y9502</t>
  </si>
  <si>
    <t>授業CD</t>
    <rPh sb="0" eb="2">
      <t>ジュギョウ</t>
    </rPh>
    <phoneticPr fontId="2"/>
  </si>
  <si>
    <t>授業CD</t>
    <phoneticPr fontId="2"/>
  </si>
  <si>
    <r>
      <t>担任教員および授業担当者の押印後、以下に日付と直筆サインを行い、本申請書を</t>
    </r>
    <r>
      <rPr>
        <sz val="14"/>
        <color rgb="FFFF0000"/>
        <rFont val="ＭＳ Ｐゴシック"/>
        <family val="3"/>
        <charset val="128"/>
      </rPr>
      <t>教務係へ提出</t>
    </r>
    <r>
      <rPr>
        <sz val="14"/>
        <rFont val="ＭＳ Ｐゴシック"/>
        <family val="3"/>
        <charset val="128"/>
      </rPr>
      <t>すること。</t>
    </r>
    <rPh sb="0" eb="2">
      <t>タンニン</t>
    </rPh>
    <rPh sb="2" eb="4">
      <t>キョウイン</t>
    </rPh>
    <rPh sb="7" eb="9">
      <t>ジュギョウ</t>
    </rPh>
    <rPh sb="9" eb="12">
      <t>タントウシャ</t>
    </rPh>
    <rPh sb="13" eb="15">
      <t>オウイン</t>
    </rPh>
    <rPh sb="15" eb="16">
      <t>ゴ</t>
    </rPh>
    <rPh sb="17" eb="19">
      <t>イカ</t>
    </rPh>
    <rPh sb="20" eb="22">
      <t>ヒヅケ</t>
    </rPh>
    <rPh sb="23" eb="25">
      <t>ジキヒツ</t>
    </rPh>
    <rPh sb="29" eb="30">
      <t>オコナ</t>
    </rPh>
    <rPh sb="32" eb="33">
      <t>ホン</t>
    </rPh>
    <rPh sb="33" eb="36">
      <t>シンセイショ</t>
    </rPh>
    <rPh sb="37" eb="39">
      <t>キョウム</t>
    </rPh>
    <rPh sb="39" eb="40">
      <t>カカリ</t>
    </rPh>
    <rPh sb="41" eb="43">
      <t>テイシュツ</t>
    </rPh>
    <phoneticPr fontId="2"/>
  </si>
  <si>
    <t>科目
区分</t>
    <rPh sb="0" eb="2">
      <t>カモク</t>
    </rPh>
    <rPh sb="3" eb="5">
      <t>クブン</t>
    </rPh>
    <phoneticPr fontId="2"/>
  </si>
  <si>
    <t>授業科目
担当者印</t>
    <rPh sb="0" eb="2">
      <t>ジュギョウ</t>
    </rPh>
    <rPh sb="2" eb="4">
      <t>カモク</t>
    </rPh>
    <rPh sb="5" eb="8">
      <t>タントウシャ</t>
    </rPh>
    <rPh sb="8" eb="9">
      <t>イン</t>
    </rPh>
    <phoneticPr fontId="2"/>
  </si>
  <si>
    <t>上位年次・再受験科目</t>
    <rPh sb="0" eb="2">
      <t>ジョウイ</t>
    </rPh>
    <rPh sb="2" eb="4">
      <t>ネンジ</t>
    </rPh>
    <rPh sb="5" eb="8">
      <t>サイジュケン</t>
    </rPh>
    <rPh sb="8" eb="10">
      <t>カモク</t>
    </rPh>
    <phoneticPr fontId="2"/>
  </si>
  <si>
    <t>３．</t>
    <phoneticPr fontId="2"/>
  </si>
  <si>
    <t>※学部長の押印については、もらう必要はありません。</t>
    <phoneticPr fontId="2"/>
  </si>
  <si>
    <t>再受験科目
前年度評価</t>
    <rPh sb="0" eb="3">
      <t>サイジュケン</t>
    </rPh>
    <rPh sb="3" eb="5">
      <t>カモク</t>
    </rPh>
    <rPh sb="6" eb="9">
      <t>ゼンネンド</t>
    </rPh>
    <rPh sb="9" eb="11">
      <t>ヒョウカ</t>
    </rPh>
    <phoneticPr fontId="2"/>
  </si>
  <si>
    <t>前期・通年開講科目</t>
    <phoneticPr fontId="2"/>
  </si>
  <si>
    <t>重複する科目【再受験者のみ入力】</t>
    <rPh sb="0" eb="2">
      <t>ジュウフク</t>
    </rPh>
    <rPh sb="4" eb="6">
      <t>カモク</t>
    </rPh>
    <rPh sb="7" eb="10">
      <t>サイジュケン</t>
    </rPh>
    <rPh sb="10" eb="11">
      <t>シャ</t>
    </rPh>
    <rPh sb="13" eb="15">
      <t>ニュウリョク</t>
    </rPh>
    <phoneticPr fontId="2"/>
  </si>
  <si>
    <t>後期開講科目</t>
    <phoneticPr fontId="2"/>
  </si>
  <si>
    <r>
      <t>「再受験科目」を申請する場合は、「前年度評価」欄および「重複する科目」欄に入力すること</t>
    </r>
    <r>
      <rPr>
        <sz val="14"/>
        <rFont val="ＭＳ Ｐゴシック"/>
        <family val="3"/>
        <charset val="128"/>
      </rPr>
      <t>。</t>
    </r>
    <rPh sb="1" eb="4">
      <t>サイジュケン</t>
    </rPh>
    <rPh sb="4" eb="6">
      <t>カモク</t>
    </rPh>
    <rPh sb="8" eb="10">
      <t>シンセイ</t>
    </rPh>
    <rPh sb="12" eb="14">
      <t>バアイ</t>
    </rPh>
    <rPh sb="17" eb="20">
      <t>ゼンネンド</t>
    </rPh>
    <rPh sb="20" eb="22">
      <t>ヒョウカ</t>
    </rPh>
    <rPh sb="23" eb="24">
      <t>ラン</t>
    </rPh>
    <rPh sb="28" eb="30">
      <t>ジュウフク</t>
    </rPh>
    <rPh sb="32" eb="34">
      <t>カモク</t>
    </rPh>
    <rPh sb="35" eb="36">
      <t>ラン</t>
    </rPh>
    <rPh sb="37" eb="39">
      <t>ニュウリョク</t>
    </rPh>
    <phoneticPr fontId="2"/>
  </si>
  <si>
    <t>　申請内容を確認しました。</t>
    <rPh sb="1" eb="3">
      <t>シンセイ</t>
    </rPh>
    <rPh sb="3" eb="5">
      <t>ナイヨウ</t>
    </rPh>
    <rPh sb="6" eb="8">
      <t>カクニン</t>
    </rPh>
    <phoneticPr fontId="2"/>
  </si>
  <si>
    <r>
      <rPr>
        <sz val="14"/>
        <rFont val="ＭＳ Ｐゴシック"/>
        <family val="3"/>
        <charset val="128"/>
      </rPr>
      <t>　</t>
    </r>
    <r>
      <rPr>
        <u/>
        <sz val="14"/>
        <rFont val="ＭＳ Ｐゴシック"/>
        <family val="3"/>
        <charset val="128"/>
      </rPr>
      <t>【確認日】　　　  　　年　　　  月　　 　 日　　【申請者サイン】　　　　　　　　　　　　　　　　　　　　　　　　　　　</t>
    </r>
    <rPh sb="2" eb="4">
      <t>カクニン</t>
    </rPh>
    <rPh sb="4" eb="5">
      <t>ヒ</t>
    </rPh>
    <rPh sb="15" eb="16">
      <t>ツキ</t>
    </rPh>
    <rPh sb="23" eb="24">
      <t>ヒ</t>
    </rPh>
    <rPh sb="29" eb="32">
      <t>シンセイシャ</t>
    </rPh>
    <phoneticPr fontId="2"/>
  </si>
  <si>
    <t>kougicd</t>
  </si>
  <si>
    <t>rsunam_r</t>
  </si>
  <si>
    <t>tani</t>
  </si>
  <si>
    <t>kamnam_r</t>
    <phoneticPr fontId="2"/>
  </si>
  <si>
    <t>kamokucd</t>
    <phoneticPr fontId="2"/>
  </si>
  <si>
    <t>年次</t>
    <rPh sb="0" eb="2">
      <t>ネンジ</t>
    </rPh>
    <phoneticPr fontId="2"/>
  </si>
  <si>
    <t/>
  </si>
  <si>
    <t>■　同上　■</t>
  </si>
  <si>
    <r>
      <t xml:space="preserve">2025年度 薬学部 </t>
    </r>
    <r>
      <rPr>
        <b/>
        <sz val="16"/>
        <color rgb="FFFF0000"/>
        <rFont val="ＭＳ Ｐゴシック"/>
        <family val="3"/>
        <charset val="128"/>
      </rPr>
      <t>上位年次・再受験科目</t>
    </r>
    <r>
      <rPr>
        <b/>
        <sz val="16"/>
        <rFont val="ＭＳ Ｐゴシック"/>
        <family val="3"/>
        <charset val="128"/>
      </rPr>
      <t>履修申請書【2024年度以降入学者対象】</t>
    </r>
    <rPh sb="4" eb="6">
      <t>ネンド</t>
    </rPh>
    <rPh sb="7" eb="10">
      <t>ヤクガクブ</t>
    </rPh>
    <rPh sb="11" eb="13">
      <t>ジョウイ</t>
    </rPh>
    <rPh sb="13" eb="15">
      <t>ネンジ</t>
    </rPh>
    <rPh sb="16" eb="19">
      <t>サイジュケン</t>
    </rPh>
    <rPh sb="19" eb="21">
      <t>カモク</t>
    </rPh>
    <rPh sb="21" eb="22">
      <t>クツ</t>
    </rPh>
    <rPh sb="22" eb="23">
      <t>オサム</t>
    </rPh>
    <rPh sb="23" eb="24">
      <t>サル</t>
    </rPh>
    <rPh sb="24" eb="25">
      <t>ショウ</t>
    </rPh>
    <rPh sb="25" eb="26">
      <t>ショ</t>
    </rPh>
    <rPh sb="31" eb="33">
      <t>ネンド</t>
    </rPh>
    <rPh sb="33" eb="35">
      <t>イコウ</t>
    </rPh>
    <rPh sb="35" eb="38">
      <t>ニュウガクシャ</t>
    </rPh>
    <rPh sb="38" eb="40">
      <t>タイショウ</t>
    </rPh>
    <phoneticPr fontId="2"/>
  </si>
  <si>
    <t>アカデミックリテラシー</t>
  </si>
  <si>
    <t>アカデミックリテラシー（Y科）１組</t>
  </si>
  <si>
    <t>Z2010</t>
  </si>
  <si>
    <t>アカデミックリテラシー（Y科）２組</t>
  </si>
  <si>
    <t>アカデミックリテラシー（Y科）３組</t>
  </si>
  <si>
    <t>チュートリアル</t>
  </si>
  <si>
    <t>Z2020</t>
  </si>
  <si>
    <t>Z2030</t>
  </si>
  <si>
    <t>専門職連携基礎演習Ⅱ</t>
  </si>
  <si>
    <t>専門職連携基礎演習Ⅱ（Y科）</t>
  </si>
  <si>
    <t>Z2040</t>
  </si>
  <si>
    <t>Z2050</t>
  </si>
  <si>
    <t>Z2060</t>
  </si>
  <si>
    <t>地域創生と危機管理</t>
  </si>
  <si>
    <t>Z2070</t>
  </si>
  <si>
    <t>データサイエンスⅠ</t>
  </si>
  <si>
    <t>データサイエンスⅠ（Y科）１組</t>
  </si>
  <si>
    <t>Z2090</t>
  </si>
  <si>
    <t>データサイエンスⅠ（Y科）２組</t>
  </si>
  <si>
    <t>英語コミュニケーションⅠ</t>
  </si>
  <si>
    <t>英語コミュニケーションⅠ（Y科）１組</t>
  </si>
  <si>
    <t>Z2100</t>
  </si>
  <si>
    <t>英語コミュニケーションⅠ（Y科）２組</t>
  </si>
  <si>
    <t>英語コミュニケーションⅠ（Y科）３組</t>
  </si>
  <si>
    <t>英語コミュニケーションⅡ</t>
  </si>
  <si>
    <t>英語コミュニケーションⅡ（Y科）１組</t>
  </si>
  <si>
    <t>Z2110</t>
  </si>
  <si>
    <t>英語コミュニケーションⅡ（Y科）２組</t>
  </si>
  <si>
    <t>英語コミュニケーションⅡ（Ｙ科）３組</t>
  </si>
  <si>
    <t>英語リーディングⅠ</t>
  </si>
  <si>
    <t>英語リーディングⅠ（Y科）１組</t>
  </si>
  <si>
    <t>Z2120</t>
  </si>
  <si>
    <t>英語リーディングⅠ（Y科）２組</t>
  </si>
  <si>
    <t>英語リーディングⅠ（Ｙ科）３組</t>
  </si>
  <si>
    <t>英語リーディングⅡ</t>
  </si>
  <si>
    <t>英語リーディングⅡ（Y科）１組</t>
  </si>
  <si>
    <t>Z2130</t>
  </si>
  <si>
    <t>英語リーディングⅡ（Y科）２組</t>
  </si>
  <si>
    <t>英語リーディングⅡ（Y科）３組</t>
  </si>
  <si>
    <t>スポーツ学</t>
  </si>
  <si>
    <t>スポーツ学（Y科）</t>
  </si>
  <si>
    <t>Z2140</t>
  </si>
  <si>
    <t>スポーツ実習Ⅰ</t>
  </si>
  <si>
    <t>スポーツ実習Ⅰ（Y科）</t>
  </si>
  <si>
    <t>Z2150</t>
  </si>
  <si>
    <t>スポーツ実習Ⅰ【ゴルフ】</t>
  </si>
  <si>
    <t>スポーツ実習Ⅰ【カヌー】</t>
  </si>
  <si>
    <t>スポーツ実習Ⅰ【アクアスポーツ】</t>
  </si>
  <si>
    <t>スポーツ実習Ⅰ【スキー・スノーボード】</t>
  </si>
  <si>
    <t>情報リテラシー</t>
  </si>
  <si>
    <t>情報リテラシー（Y科）</t>
  </si>
  <si>
    <t>Z2281</t>
  </si>
  <si>
    <t>英語リーディングⅠ（Y科）</t>
  </si>
  <si>
    <t>英語リーディングⅡ（Y科）</t>
  </si>
  <si>
    <t>英語コミュニケーションⅠ（Y科）</t>
  </si>
  <si>
    <t>英語コミュニケーションⅡ（Y科）</t>
  </si>
  <si>
    <t>中国語Ⅰ</t>
  </si>
  <si>
    <t>Z2001</t>
  </si>
  <si>
    <t>中国語Ⅱ</t>
  </si>
  <si>
    <t>Z2011</t>
  </si>
  <si>
    <t>ドイツ語Ⅰ</t>
  </si>
  <si>
    <t>Z2021</t>
  </si>
  <si>
    <t>ドイツ語Ⅱ</t>
  </si>
  <si>
    <t>Z2031</t>
  </si>
  <si>
    <t>プログラミングⅠ</t>
  </si>
  <si>
    <t>Z2041</t>
  </si>
  <si>
    <t>Z0101</t>
  </si>
  <si>
    <t>Z0111</t>
  </si>
  <si>
    <t>Z0121</t>
  </si>
  <si>
    <t>Z0141</t>
  </si>
  <si>
    <t>Z0151</t>
  </si>
  <si>
    <t>Z0181</t>
  </si>
  <si>
    <t>経済学</t>
  </si>
  <si>
    <t>Z0191</t>
  </si>
  <si>
    <t>Z0201</t>
  </si>
  <si>
    <t>Z0211</t>
  </si>
  <si>
    <t>統計学</t>
  </si>
  <si>
    <t>Z0231</t>
  </si>
  <si>
    <t>数学基礎</t>
  </si>
  <si>
    <t>数学基礎（Y科）</t>
  </si>
  <si>
    <t>Z0251</t>
  </si>
  <si>
    <t>数学</t>
  </si>
  <si>
    <t>Z0241</t>
  </si>
  <si>
    <t>物理学</t>
  </si>
  <si>
    <t>Z0261</t>
  </si>
  <si>
    <t>化学</t>
  </si>
  <si>
    <t>化学（Y科）</t>
  </si>
  <si>
    <t>Z0281</t>
  </si>
  <si>
    <t>生物学</t>
  </si>
  <si>
    <t>生物学（Y・O科）</t>
  </si>
  <si>
    <t>Z0301</t>
  </si>
  <si>
    <t>科学実験a</t>
  </si>
  <si>
    <t>科学実験ａ</t>
  </si>
  <si>
    <t>Z2061</t>
  </si>
  <si>
    <t>科学実験b</t>
  </si>
  <si>
    <t>科学実験ｂ</t>
  </si>
  <si>
    <t>Z2071</t>
  </si>
  <si>
    <t>日本語表現法</t>
  </si>
  <si>
    <t>Z0131</t>
  </si>
  <si>
    <t>コミュニケーション論</t>
  </si>
  <si>
    <t>Z0161</t>
  </si>
  <si>
    <t>Reading &amp; Writing</t>
  </si>
  <si>
    <t>Reading &amp; Writing（Y科）１組</t>
  </si>
  <si>
    <t>Z2081</t>
  </si>
  <si>
    <t>Reading &amp; Writing（Y科）２組</t>
  </si>
  <si>
    <t>検定英語</t>
  </si>
  <si>
    <t>検定英語（Y科）１組</t>
  </si>
  <si>
    <t>Z0441</t>
  </si>
  <si>
    <t>検定英語（Y科）２組</t>
  </si>
  <si>
    <t>グローバル化と人間a</t>
  </si>
  <si>
    <t>グローバル化と人間ａ（V・Y科）</t>
  </si>
  <si>
    <t>Z2101</t>
  </si>
  <si>
    <t>グローバル化と人間b</t>
  </si>
  <si>
    <t>Z2111</t>
  </si>
  <si>
    <t>データサイエンスⅡ</t>
  </si>
  <si>
    <t>データサイエンスⅡ（N・Y・O科）</t>
  </si>
  <si>
    <t>Z2121</t>
  </si>
  <si>
    <t>プログラミングⅡ</t>
  </si>
  <si>
    <t>プログラミングⅡ（Y科）</t>
  </si>
  <si>
    <t>Z2141</t>
  </si>
  <si>
    <t>スポーツ実習Ⅱ</t>
  </si>
  <si>
    <t>Z2151</t>
  </si>
  <si>
    <t>人間と文化a</t>
  </si>
  <si>
    <t>Z2161</t>
  </si>
  <si>
    <t>人間と文化b</t>
  </si>
  <si>
    <t>人間と文化b（Y科）</t>
  </si>
  <si>
    <t>Z2171</t>
  </si>
  <si>
    <t>人間と社会a</t>
  </si>
  <si>
    <t>人間と社会a（N・Y科）</t>
  </si>
  <si>
    <t>Z2181</t>
  </si>
  <si>
    <t>人間と社会b</t>
  </si>
  <si>
    <t>Z2191</t>
  </si>
  <si>
    <t>人間と自然a</t>
  </si>
  <si>
    <t>Z2201</t>
  </si>
  <si>
    <t>人間と自然b</t>
  </si>
  <si>
    <t>Z2211</t>
  </si>
  <si>
    <t>教養ゼミ</t>
  </si>
  <si>
    <t>Z2231</t>
  </si>
  <si>
    <t>日本事情a</t>
  </si>
  <si>
    <t>Z2241</t>
  </si>
  <si>
    <t>日本事情b</t>
  </si>
  <si>
    <t>Z2251</t>
  </si>
  <si>
    <t>日本語Ⅰ</t>
  </si>
  <si>
    <t>Z2261</t>
  </si>
  <si>
    <t>日本語Ⅱ</t>
  </si>
  <si>
    <t>Z2271</t>
  </si>
  <si>
    <t>データサイエンスⅢ</t>
  </si>
  <si>
    <t>データサイエンスⅢ（Y科）</t>
  </si>
  <si>
    <t>Z2291</t>
  </si>
  <si>
    <t>薬学へのいざない</t>
  </si>
  <si>
    <t>Y9052</t>
  </si>
  <si>
    <t>医療コミュニケーション</t>
  </si>
  <si>
    <t>Y8141</t>
  </si>
  <si>
    <t>早期臨床体験</t>
  </si>
  <si>
    <t>Y9073</t>
  </si>
  <si>
    <t>薬学数学</t>
  </si>
  <si>
    <t>Y8488</t>
  </si>
  <si>
    <t>微生物学</t>
  </si>
  <si>
    <t>YA015</t>
  </si>
  <si>
    <t>MAPLE Ⅰ</t>
  </si>
  <si>
    <t>YA003</t>
  </si>
  <si>
    <t>数学基礎演習</t>
  </si>
  <si>
    <t>YA007</t>
  </si>
  <si>
    <t>物理学基礎</t>
  </si>
  <si>
    <t>YA008</t>
  </si>
  <si>
    <t>物理学基礎演習</t>
  </si>
  <si>
    <t>YA009</t>
  </si>
  <si>
    <t>化学基礎</t>
  </si>
  <si>
    <t>YA011</t>
  </si>
  <si>
    <t>化学基礎演習</t>
  </si>
  <si>
    <t>YA012</t>
  </si>
  <si>
    <t>生物学基礎</t>
  </si>
  <si>
    <t>YA013</t>
  </si>
  <si>
    <t>生物学基礎演習</t>
  </si>
  <si>
    <t>YA014</t>
  </si>
  <si>
    <t>解剖生理学Ⅰ</t>
  </si>
  <si>
    <t>YA027</t>
  </si>
  <si>
    <t>基礎調剤学</t>
  </si>
  <si>
    <t>YA042</t>
  </si>
  <si>
    <t>YA069</t>
  </si>
  <si>
    <t>MAPLE Ⅱ</t>
  </si>
  <si>
    <t>YA004</t>
  </si>
  <si>
    <t>細胞生物学・免疫学概論</t>
  </si>
  <si>
    <t>YA016</t>
  </si>
  <si>
    <t>YA068</t>
  </si>
  <si>
    <t>YA070</t>
  </si>
  <si>
    <t>分析化学Ⅲ</t>
  </si>
  <si>
    <t>YA010</t>
  </si>
  <si>
    <t>解剖生理学Ⅱ</t>
  </si>
  <si>
    <t>YA028</t>
  </si>
  <si>
    <t>YA071</t>
  </si>
  <si>
    <t>YA024</t>
  </si>
  <si>
    <t>YA025</t>
  </si>
  <si>
    <t>調剤実習Ⅰ</t>
  </si>
  <si>
    <t>YA047</t>
  </si>
  <si>
    <t>調剤実習Ⅱ</t>
  </si>
  <si>
    <t>YA048</t>
  </si>
  <si>
    <t>YA026</t>
  </si>
  <si>
    <t>YA041</t>
  </si>
  <si>
    <t>YA073</t>
  </si>
  <si>
    <t>生物系薬学演習A</t>
  </si>
  <si>
    <t>YA022</t>
  </si>
  <si>
    <t>生物系薬学演習B</t>
  </si>
  <si>
    <t>YA023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</si>
</sst>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charset val="128"/>
    </font>
    <font>
      <sz val="10"/>
      <name val="ＭＳ ゴシック"/>
      <family val="3"/>
      <charset val="128"/>
    </font>
    <font>
      <sz val="6"/>
      <name val="ＭＳ Ｐゴシック"/>
      <family val="3"/>
      <charset val="128"/>
    </font>
    <font>
      <sz val="9"/>
      <name val="ＭＳ ゴシック"/>
      <family val="3"/>
      <charset val="128"/>
    </font>
    <font>
      <sz val="11"/>
      <color indexed="8"/>
      <name val="ＭＳ Ｐゴシック"/>
      <family val="3"/>
      <charset val="128"/>
    </font>
    <font>
      <sz val="14"/>
      <name val="ＭＳ ゴシック"/>
      <family val="3"/>
      <charset val="128"/>
    </font>
    <font>
      <sz val="12"/>
      <name val="ＭＳ Ｐゴシック"/>
      <family val="3"/>
      <charset val="128"/>
    </font>
    <font>
      <sz val="10"/>
      <name val="ＭＳ Ｐゴシック"/>
      <family val="3"/>
      <charset val="128"/>
    </font>
    <font>
      <sz val="24"/>
      <name val="ＭＳ Ｐゴシック"/>
      <family val="3"/>
      <charset val="128"/>
    </font>
    <font>
      <b/>
      <sz val="12"/>
      <name val="ＭＳ Ｐゴシック"/>
      <family val="3"/>
      <charset val="128"/>
    </font>
    <font>
      <b/>
      <sz val="12"/>
      <color rgb="FFFF0000"/>
      <name val="ＭＳ Ｐゴシック"/>
      <family val="3"/>
      <charset val="128"/>
    </font>
    <font>
      <sz val="14"/>
      <color rgb="FFFF0000"/>
      <name val="ＭＳ Ｐゴシック"/>
      <family val="3"/>
      <charset val="128"/>
    </font>
    <font>
      <sz val="14"/>
      <name val="ＭＳ Ｐゴシック"/>
      <family val="3"/>
      <charset val="128"/>
    </font>
    <font>
      <u/>
      <sz val="14"/>
      <name val="ＭＳ Ｐゴシック"/>
      <family val="3"/>
      <charset val="128"/>
    </font>
    <font>
      <u/>
      <sz val="10"/>
      <name val="ＭＳ Ｐゴシック"/>
      <family val="3"/>
      <charset val="128"/>
    </font>
    <font>
      <u/>
      <sz val="11"/>
      <name val="ＭＳ Ｐゴシック"/>
      <family val="3"/>
      <charset val="128"/>
    </font>
    <font>
      <sz val="11"/>
      <name val="ＭＳ Ｐゴシック"/>
      <family val="3"/>
      <charset val="128"/>
    </font>
    <font>
      <sz val="18"/>
      <name val="ＭＳ Ｐゴシック"/>
      <family val="3"/>
      <charset val="128"/>
    </font>
    <font>
      <b/>
      <sz val="16"/>
      <name val="ＭＳ Ｐゴシック"/>
      <family val="3"/>
      <charset val="128"/>
    </font>
    <font>
      <b/>
      <sz val="16"/>
      <color rgb="FFFF0000"/>
      <name val="ＭＳ Ｐゴシック"/>
      <family val="3"/>
      <charset val="128"/>
    </font>
    <font>
      <b/>
      <sz val="9"/>
      <color rgb="FFFF0000"/>
      <name val="ＭＳ Ｐゴシック"/>
      <family val="3"/>
      <charset val="128"/>
    </font>
    <font>
      <sz val="12"/>
      <color rgb="FFFF0000"/>
      <name val="ＭＳ ゴシック"/>
      <family val="3"/>
      <charset val="128"/>
    </font>
    <font>
      <b/>
      <sz val="10"/>
      <name val="ＭＳ Ｐゴシック"/>
      <family val="3"/>
      <charset val="128"/>
    </font>
  </fonts>
  <fills count="7">
    <fill>
      <patternFill patternType="none"/>
    </fill>
    <fill>
      <patternFill patternType="gray125"/>
    </fill>
    <fill>
      <patternFill patternType="solid">
        <fgColor indexed="22"/>
        <bgColor indexed="0"/>
      </patternFill>
    </fill>
    <fill>
      <patternFill patternType="solid">
        <fgColor rgb="FFFFFF0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C000"/>
        <bgColor indexed="64"/>
      </patternFill>
    </fill>
  </fills>
  <borders count="63">
    <border>
      <left/>
      <right/>
      <top/>
      <bottom/>
      <diagonal/>
    </border>
    <border>
      <left style="thin">
        <color indexed="22"/>
      </left>
      <right style="thin">
        <color indexed="22"/>
      </right>
      <top style="thin">
        <color indexed="22"/>
      </top>
      <bottom style="thin">
        <color indexed="2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style="thin">
        <color indexed="64"/>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
      <left/>
      <right style="hair">
        <color indexed="64"/>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medium">
        <color indexed="64"/>
      </left>
      <right style="hair">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top/>
      <bottom/>
      <diagonal/>
    </border>
    <border>
      <left/>
      <right style="double">
        <color rgb="FFFF0000"/>
      </right>
      <top/>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hair">
        <color indexed="64"/>
      </left>
      <right style="medium">
        <color indexed="64"/>
      </right>
      <top style="thin">
        <color indexed="64"/>
      </top>
      <bottom style="hair">
        <color indexed="64"/>
      </bottom>
      <diagonal/>
    </border>
  </borders>
  <cellStyleXfs count="2">
    <xf numFmtId="0" fontId="0" fillId="0" borderId="0">
      <alignment vertical="center"/>
    </xf>
    <xf numFmtId="0" fontId="4" fillId="0" borderId="0"/>
  </cellStyleXfs>
  <cellXfs count="121">
    <xf numFmtId="0" fontId="0" fillId="0" borderId="0" xfId="0">
      <alignment vertical="center"/>
    </xf>
    <xf numFmtId="49" fontId="1" fillId="0" borderId="0" xfId="0" applyNumberFormat="1" applyFont="1" applyAlignment="1" applyProtection="1">
      <alignment horizontal="center" vertical="center"/>
    </xf>
    <xf numFmtId="49" fontId="3" fillId="0" borderId="0" xfId="0" applyNumberFormat="1" applyFont="1" applyAlignment="1" applyProtection="1">
      <alignment horizontal="right" vertical="center"/>
    </xf>
    <xf numFmtId="49" fontId="1" fillId="0" borderId="0" xfId="0" applyNumberFormat="1" applyFont="1" applyBorder="1" applyAlignment="1" applyProtection="1">
      <alignment horizontal="center" vertical="center"/>
    </xf>
    <xf numFmtId="49" fontId="1" fillId="0" borderId="0" xfId="0" applyNumberFormat="1" applyFont="1" applyFill="1" applyBorder="1" applyAlignment="1" applyProtection="1">
      <alignment horizontal="center" vertical="center"/>
    </xf>
    <xf numFmtId="49" fontId="1" fillId="0" borderId="0" xfId="0" applyNumberFormat="1" applyFont="1" applyFill="1" applyAlignment="1" applyProtection="1">
      <alignment horizontal="center" vertical="center"/>
    </xf>
    <xf numFmtId="49" fontId="5" fillId="0" borderId="0" xfId="0" applyNumberFormat="1" applyFont="1" applyFill="1" applyAlignment="1" applyProtection="1">
      <alignment horizontal="right" vertical="center"/>
    </xf>
    <xf numFmtId="49" fontId="3" fillId="0" borderId="0" xfId="0" applyNumberFormat="1" applyFont="1" applyAlignment="1" applyProtection="1">
      <alignment vertical="center"/>
    </xf>
    <xf numFmtId="49" fontId="0" fillId="0" borderId="0" xfId="0" applyNumberFormat="1" applyProtection="1">
      <alignment vertical="center"/>
    </xf>
    <xf numFmtId="0" fontId="0" fillId="0" borderId="0" xfId="0" applyProtection="1">
      <alignment vertical="center"/>
    </xf>
    <xf numFmtId="0" fontId="6" fillId="0" borderId="3" xfId="0" applyNumberFormat="1" applyFont="1" applyBorder="1" applyAlignment="1" applyProtection="1">
      <alignment horizontal="center" vertical="center" wrapText="1"/>
    </xf>
    <xf numFmtId="0" fontId="6" fillId="0" borderId="3"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49" fontId="7" fillId="0" borderId="0" xfId="0" applyNumberFormat="1" applyFont="1" applyAlignment="1" applyProtection="1">
      <alignment horizontal="center" vertical="center"/>
    </xf>
    <xf numFmtId="49" fontId="8" fillId="0" borderId="0" xfId="0" applyNumberFormat="1" applyFont="1" applyAlignment="1" applyProtection="1">
      <alignment horizontal="center" vertical="center"/>
    </xf>
    <xf numFmtId="49" fontId="6" fillId="0" borderId="0" xfId="0" applyNumberFormat="1" applyFont="1" applyAlignment="1" applyProtection="1">
      <alignment horizontal="center" vertical="center"/>
    </xf>
    <xf numFmtId="49" fontId="8" fillId="0" borderId="0" xfId="0" applyNumberFormat="1" applyFont="1" applyAlignment="1" applyProtection="1">
      <alignment vertical="center"/>
    </xf>
    <xf numFmtId="49" fontId="7" fillId="0" borderId="0" xfId="0" applyNumberFormat="1" applyFont="1" applyAlignment="1" applyProtection="1">
      <alignment horizontal="left" vertical="center"/>
    </xf>
    <xf numFmtId="49" fontId="9" fillId="4" borderId="12" xfId="0" applyNumberFormat="1" applyFont="1" applyFill="1" applyBorder="1" applyAlignment="1" applyProtection="1">
      <alignment horizontal="center" vertical="center" wrapText="1"/>
    </xf>
    <xf numFmtId="49" fontId="7" fillId="0" borderId="0" xfId="0" applyNumberFormat="1" applyFont="1" applyBorder="1" applyAlignment="1" applyProtection="1">
      <alignment horizontal="center" vertical="center"/>
    </xf>
    <xf numFmtId="0" fontId="6" fillId="3" borderId="13" xfId="0" applyNumberFormat="1" applyFont="1" applyFill="1" applyBorder="1" applyAlignment="1" applyProtection="1">
      <alignment horizontal="center" vertical="center"/>
      <protection locked="0"/>
    </xf>
    <xf numFmtId="0" fontId="7" fillId="0" borderId="0" xfId="0" applyNumberFormat="1" applyFont="1" applyAlignment="1" applyProtection="1">
      <alignment horizontal="center" vertical="center"/>
    </xf>
    <xf numFmtId="49" fontId="11" fillId="0" borderId="0" xfId="0" applyNumberFormat="1" applyFont="1" applyFill="1" applyBorder="1" applyAlignment="1" applyProtection="1">
      <alignment horizontal="left" vertical="center"/>
    </xf>
    <xf numFmtId="49" fontId="12" fillId="0" borderId="0" xfId="0" applyNumberFormat="1" applyFont="1" applyFill="1" applyBorder="1" applyAlignment="1" applyProtection="1">
      <alignment horizontal="left" vertical="center"/>
    </xf>
    <xf numFmtId="49" fontId="1" fillId="0" borderId="27" xfId="0" applyNumberFormat="1" applyFont="1" applyBorder="1" applyAlignment="1" applyProtection="1">
      <alignment horizontal="center" vertical="center"/>
    </xf>
    <xf numFmtId="0" fontId="0" fillId="0" borderId="27" xfId="0" applyBorder="1" applyProtection="1">
      <alignment vertical="center"/>
    </xf>
    <xf numFmtId="49" fontId="14" fillId="0" borderId="30" xfId="0" applyNumberFormat="1" applyFont="1" applyBorder="1" applyAlignment="1" applyProtection="1">
      <alignment horizontal="center" vertical="center"/>
    </xf>
    <xf numFmtId="0" fontId="15" fillId="0" borderId="30" xfId="0" applyFont="1" applyBorder="1" applyProtection="1">
      <alignment vertical="center"/>
    </xf>
    <xf numFmtId="49" fontId="1" fillId="0" borderId="30" xfId="0" applyNumberFormat="1" applyFont="1" applyBorder="1" applyAlignment="1" applyProtection="1">
      <alignment horizontal="center" vertical="center"/>
    </xf>
    <xf numFmtId="49" fontId="4" fillId="2" borderId="11" xfId="1" applyNumberFormat="1" applyFont="1" applyFill="1" applyBorder="1" applyAlignment="1">
      <alignment horizontal="center"/>
    </xf>
    <xf numFmtId="49" fontId="4" fillId="0" borderId="1" xfId="1" applyNumberFormat="1" applyFont="1" applyFill="1" applyBorder="1" applyAlignment="1">
      <alignment wrapText="1"/>
    </xf>
    <xf numFmtId="0" fontId="16" fillId="0" borderId="0" xfId="0" applyFont="1" applyProtection="1">
      <alignment vertical="center"/>
    </xf>
    <xf numFmtId="0" fontId="0" fillId="0" borderId="0" xfId="0" applyFont="1" applyProtection="1">
      <alignment vertical="center"/>
    </xf>
    <xf numFmtId="0" fontId="6" fillId="3" borderId="19" xfId="0" applyNumberFormat="1"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xf>
    <xf numFmtId="22" fontId="12" fillId="0" borderId="0" xfId="0" applyNumberFormat="1" applyFont="1" applyAlignment="1" applyProtection="1">
      <alignment horizontal="right"/>
    </xf>
    <xf numFmtId="0" fontId="6" fillId="3" borderId="23" xfId="0" applyNumberFormat="1" applyFont="1" applyFill="1" applyBorder="1" applyAlignment="1" applyProtection="1">
      <alignment horizontal="center" vertical="center"/>
      <protection locked="0"/>
    </xf>
    <xf numFmtId="0" fontId="6" fillId="3" borderId="24" xfId="0" applyNumberFormat="1" applyFont="1" applyFill="1" applyBorder="1" applyAlignment="1" applyProtection="1">
      <alignment horizontal="center" vertical="center"/>
      <protection locked="0"/>
    </xf>
    <xf numFmtId="49" fontId="9" fillId="5" borderId="32" xfId="0" applyNumberFormat="1" applyFont="1" applyFill="1" applyBorder="1" applyAlignment="1" applyProtection="1">
      <alignment horizontal="center" vertical="center"/>
    </xf>
    <xf numFmtId="49" fontId="17" fillId="0" borderId="0" xfId="0" applyNumberFormat="1" applyFont="1" applyAlignment="1" applyProtection="1">
      <alignment vertical="center"/>
    </xf>
    <xf numFmtId="0" fontId="6" fillId="3" borderId="22" xfId="0" applyNumberFormat="1" applyFont="1" applyFill="1" applyBorder="1" applyAlignment="1" applyProtection="1">
      <alignment horizontal="center" vertical="center" shrinkToFit="1"/>
      <protection locked="0"/>
    </xf>
    <xf numFmtId="0" fontId="6" fillId="3" borderId="23" xfId="0" applyNumberFormat="1" applyFont="1" applyFill="1" applyBorder="1" applyAlignment="1" applyProtection="1">
      <alignment horizontal="center" vertical="center" shrinkToFit="1"/>
      <protection locked="0"/>
    </xf>
    <xf numFmtId="0" fontId="6" fillId="3" borderId="24" xfId="0" applyNumberFormat="1" applyFont="1" applyFill="1" applyBorder="1" applyAlignment="1" applyProtection="1">
      <alignment horizontal="center" vertical="center" shrinkToFit="1"/>
      <protection locked="0"/>
    </xf>
    <xf numFmtId="0" fontId="6" fillId="0" borderId="44" xfId="0" applyNumberFormat="1" applyFont="1" applyBorder="1" applyAlignment="1" applyProtection="1">
      <alignment horizontal="center" vertical="center"/>
    </xf>
    <xf numFmtId="0" fontId="6" fillId="0" borderId="45" xfId="0" applyNumberFormat="1" applyFont="1" applyBorder="1" applyAlignment="1" applyProtection="1">
      <alignment horizontal="center" vertical="center"/>
    </xf>
    <xf numFmtId="49" fontId="9" fillId="4" borderId="32" xfId="0" applyNumberFormat="1" applyFont="1" applyFill="1" applyBorder="1" applyAlignment="1" applyProtection="1">
      <alignment horizontal="center" vertical="center" wrapText="1"/>
    </xf>
    <xf numFmtId="49" fontId="9" fillId="4" borderId="17" xfId="0" applyNumberFormat="1" applyFont="1" applyFill="1" applyBorder="1" applyAlignment="1" applyProtection="1">
      <alignment horizontal="center" vertical="center"/>
    </xf>
    <xf numFmtId="49" fontId="18" fillId="0" borderId="0" xfId="0" applyNumberFormat="1" applyFont="1" applyAlignment="1" applyProtection="1">
      <alignment vertical="center"/>
    </xf>
    <xf numFmtId="0" fontId="6" fillId="3" borderId="47" xfId="0" applyNumberFormat="1" applyFont="1" applyFill="1" applyBorder="1" applyAlignment="1" applyProtection="1">
      <alignment horizontal="center" vertical="center"/>
      <protection locked="0"/>
    </xf>
    <xf numFmtId="0" fontId="6" fillId="0" borderId="48" xfId="0" applyNumberFormat="1" applyFont="1" applyBorder="1" applyAlignment="1" applyProtection="1">
      <alignment horizontal="center" vertical="center" wrapText="1"/>
    </xf>
    <xf numFmtId="0" fontId="6" fillId="0" borderId="49" xfId="0" applyNumberFormat="1" applyFont="1" applyBorder="1" applyAlignment="1" applyProtection="1">
      <alignment horizontal="center" vertical="center"/>
    </xf>
    <xf numFmtId="0" fontId="6" fillId="0" borderId="2" xfId="0" applyNumberFormat="1" applyFont="1" applyBorder="1" applyAlignment="1" applyProtection="1">
      <alignment horizontal="center" vertical="center" wrapText="1"/>
    </xf>
    <xf numFmtId="0" fontId="6" fillId="0" borderId="4" xfId="0" applyNumberFormat="1" applyFont="1" applyBorder="1" applyAlignment="1" applyProtection="1">
      <alignment horizontal="center" vertical="center" wrapText="1"/>
    </xf>
    <xf numFmtId="49" fontId="21" fillId="0" borderId="0" xfId="0" applyNumberFormat="1" applyFont="1" applyAlignment="1" applyProtection="1">
      <alignment vertical="center"/>
    </xf>
    <xf numFmtId="49" fontId="1" fillId="0" borderId="31" xfId="0" applyNumberFormat="1" applyFont="1" applyFill="1" applyBorder="1" applyAlignment="1" applyProtection="1">
      <alignment horizontal="center" vertical="center"/>
    </xf>
    <xf numFmtId="49" fontId="10" fillId="0" borderId="50" xfId="0" applyNumberFormat="1" applyFont="1" applyFill="1" applyBorder="1" applyAlignment="1" applyProtection="1">
      <alignment horizontal="center" vertical="center"/>
    </xf>
    <xf numFmtId="49" fontId="9" fillId="0" borderId="50" xfId="0" applyNumberFormat="1" applyFont="1" applyFill="1" applyBorder="1" applyAlignment="1" applyProtection="1">
      <alignment horizontal="center" vertical="center"/>
    </xf>
    <xf numFmtId="49" fontId="6" fillId="0" borderId="50" xfId="0" applyNumberFormat="1" applyFont="1" applyFill="1" applyBorder="1" applyAlignment="1" applyProtection="1">
      <alignment horizontal="center" vertical="center"/>
    </xf>
    <xf numFmtId="0" fontId="6" fillId="0" borderId="50" xfId="0" applyNumberFormat="1" applyFont="1" applyFill="1" applyBorder="1" applyAlignment="1" applyProtection="1">
      <alignment horizontal="center" vertical="center"/>
    </xf>
    <xf numFmtId="49" fontId="9" fillId="0" borderId="51" xfId="0" applyNumberFormat="1" applyFont="1" applyFill="1" applyBorder="1" applyAlignment="1" applyProtection="1">
      <alignment horizontal="center" vertical="center"/>
    </xf>
    <xf numFmtId="49" fontId="9" fillId="0" borderId="0" xfId="0" applyNumberFormat="1" applyFont="1" applyFill="1" applyBorder="1" applyAlignment="1" applyProtection="1">
      <alignment horizontal="center" vertical="center"/>
    </xf>
    <xf numFmtId="22" fontId="12" fillId="0" borderId="0" xfId="0" applyNumberFormat="1" applyFont="1" applyAlignment="1" applyProtection="1">
      <alignment horizontal="right" vertical="center"/>
    </xf>
    <xf numFmtId="49" fontId="12" fillId="0" borderId="26" xfId="0" applyNumberFormat="1" applyFont="1" applyFill="1" applyBorder="1" applyAlignment="1" applyProtection="1">
      <alignment horizontal="left" vertical="center"/>
    </xf>
    <xf numFmtId="49" fontId="1" fillId="0" borderId="28" xfId="0" applyNumberFormat="1" applyFont="1" applyBorder="1" applyAlignment="1" applyProtection="1">
      <alignment horizontal="center" vertical="center"/>
    </xf>
    <xf numFmtId="49" fontId="13" fillId="0" borderId="29" xfId="0" applyNumberFormat="1" applyFont="1" applyFill="1" applyBorder="1" applyAlignment="1" applyProtection="1">
      <alignment horizontal="left" vertical="center"/>
    </xf>
    <xf numFmtId="0" fontId="5" fillId="0" borderId="30" xfId="0" applyNumberFormat="1" applyFont="1" applyBorder="1" applyAlignment="1" applyProtection="1">
      <alignment horizontal="right"/>
    </xf>
    <xf numFmtId="22" fontId="12" fillId="0" borderId="31" xfId="0" applyNumberFormat="1" applyFont="1" applyBorder="1" applyAlignment="1" applyProtection="1">
      <alignment horizontal="right"/>
    </xf>
    <xf numFmtId="49" fontId="1" fillId="0" borderId="27" xfId="0" applyNumberFormat="1" applyFont="1" applyFill="1" applyBorder="1" applyAlignment="1" applyProtection="1">
      <alignment horizontal="center" vertical="center"/>
    </xf>
    <xf numFmtId="49" fontId="0" fillId="0" borderId="52" xfId="0" applyNumberFormat="1" applyBorder="1" applyProtection="1">
      <alignment vertical="center"/>
    </xf>
    <xf numFmtId="0" fontId="6" fillId="0" borderId="53" xfId="0" applyNumberFormat="1" applyFont="1" applyBorder="1" applyAlignment="1" applyProtection="1">
      <alignment horizontal="center" vertical="center"/>
    </xf>
    <xf numFmtId="0" fontId="6" fillId="0" borderId="54" xfId="0" applyNumberFormat="1" applyFont="1" applyBorder="1" applyAlignment="1" applyProtection="1">
      <alignment horizontal="center" vertical="center"/>
    </xf>
    <xf numFmtId="0" fontId="6" fillId="0" borderId="57" xfId="0" applyNumberFormat="1" applyFont="1" applyBorder="1" applyAlignment="1" applyProtection="1">
      <alignment horizontal="center" vertical="center"/>
    </xf>
    <xf numFmtId="49" fontId="20" fillId="5" borderId="58" xfId="0" applyNumberFormat="1" applyFont="1" applyFill="1" applyBorder="1" applyAlignment="1" applyProtection="1">
      <alignment horizontal="center" vertical="center" wrapText="1"/>
    </xf>
    <xf numFmtId="0" fontId="6" fillId="3" borderId="33" xfId="0" applyNumberFormat="1" applyFont="1" applyFill="1" applyBorder="1" applyAlignment="1" applyProtection="1">
      <alignment horizontal="center" vertical="center" shrinkToFit="1"/>
      <protection locked="0"/>
    </xf>
    <xf numFmtId="0" fontId="6" fillId="3" borderId="8" xfId="0" applyNumberFormat="1" applyFont="1" applyFill="1" applyBorder="1" applyAlignment="1" applyProtection="1">
      <alignment horizontal="center" vertical="center" shrinkToFit="1"/>
      <protection locked="0"/>
    </xf>
    <xf numFmtId="0" fontId="6" fillId="3" borderId="18" xfId="0" applyNumberFormat="1" applyFont="1" applyFill="1" applyBorder="1" applyAlignment="1" applyProtection="1">
      <alignment horizontal="center" vertical="center" shrinkToFit="1"/>
      <protection locked="0"/>
    </xf>
    <xf numFmtId="0" fontId="6" fillId="3" borderId="34" xfId="0" applyNumberFormat="1" applyFont="1" applyFill="1" applyBorder="1" applyAlignment="1" applyProtection="1">
      <alignment horizontal="center" vertical="center" shrinkToFit="1"/>
      <protection locked="0"/>
    </xf>
    <xf numFmtId="0" fontId="6" fillId="3" borderId="6" xfId="0" applyNumberFormat="1" applyFont="1" applyFill="1" applyBorder="1" applyAlignment="1" applyProtection="1">
      <alignment horizontal="center" vertical="center" shrinkToFit="1"/>
      <protection locked="0"/>
    </xf>
    <xf numFmtId="0" fontId="6" fillId="3" borderId="15" xfId="0" applyNumberFormat="1" applyFont="1" applyFill="1" applyBorder="1" applyAlignment="1" applyProtection="1">
      <alignment horizontal="center" vertical="center" shrinkToFit="1"/>
      <protection locked="0"/>
    </xf>
    <xf numFmtId="0" fontId="6" fillId="3" borderId="35" xfId="0" applyNumberFormat="1" applyFont="1" applyFill="1" applyBorder="1" applyAlignment="1" applyProtection="1">
      <alignment horizontal="center" vertical="center" shrinkToFit="1"/>
      <protection locked="0"/>
    </xf>
    <xf numFmtId="0" fontId="6" fillId="3" borderId="7" xfId="0" applyNumberFormat="1" applyFont="1" applyFill="1" applyBorder="1" applyAlignment="1" applyProtection="1">
      <alignment horizontal="center" vertical="center" shrinkToFit="1"/>
      <protection locked="0"/>
    </xf>
    <xf numFmtId="0" fontId="6" fillId="3" borderId="16" xfId="0" applyNumberFormat="1" applyFont="1" applyFill="1" applyBorder="1" applyAlignment="1" applyProtection="1">
      <alignment horizontal="center" vertical="center" shrinkToFit="1"/>
      <protection locked="0"/>
    </xf>
    <xf numFmtId="0" fontId="6" fillId="3" borderId="47" xfId="0" applyNumberFormat="1" applyFont="1" applyFill="1" applyBorder="1" applyAlignment="1" applyProtection="1">
      <alignment horizontal="center" vertical="center" shrinkToFit="1"/>
      <protection locked="0"/>
    </xf>
    <xf numFmtId="0" fontId="6" fillId="6" borderId="59" xfId="0" applyNumberFormat="1" applyFont="1" applyFill="1" applyBorder="1" applyAlignment="1" applyProtection="1">
      <alignment horizontal="center" vertical="center"/>
      <protection locked="0"/>
    </xf>
    <xf numFmtId="0" fontId="6" fillId="6" borderId="60" xfId="0" applyNumberFormat="1" applyFont="1" applyFill="1" applyBorder="1" applyAlignment="1" applyProtection="1">
      <alignment horizontal="center" vertical="center"/>
      <protection locked="0"/>
    </xf>
    <xf numFmtId="0" fontId="6" fillId="6" borderId="61" xfId="0" applyNumberFormat="1" applyFont="1" applyFill="1" applyBorder="1" applyAlignment="1" applyProtection="1">
      <alignment horizontal="center" vertical="center"/>
      <protection locked="0"/>
    </xf>
    <xf numFmtId="0" fontId="6" fillId="6" borderId="59" xfId="0" applyNumberFormat="1" applyFont="1" applyFill="1" applyBorder="1" applyAlignment="1" applyProtection="1">
      <alignment horizontal="center" vertical="center" shrinkToFit="1"/>
      <protection locked="0"/>
    </xf>
    <xf numFmtId="0" fontId="6" fillId="6" borderId="60" xfId="0" applyNumberFormat="1" applyFont="1" applyFill="1" applyBorder="1" applyAlignment="1" applyProtection="1">
      <alignment horizontal="center" vertical="center" shrinkToFit="1"/>
      <protection locked="0"/>
    </xf>
    <xf numFmtId="0" fontId="6" fillId="6" borderId="61" xfId="0" applyNumberFormat="1" applyFont="1" applyFill="1" applyBorder="1" applyAlignment="1" applyProtection="1">
      <alignment horizontal="center" vertical="center" shrinkToFit="1"/>
      <protection locked="0"/>
    </xf>
    <xf numFmtId="49" fontId="22" fillId="4" borderId="46" xfId="0" applyNumberFormat="1" applyFont="1" applyFill="1" applyBorder="1" applyAlignment="1" applyProtection="1">
      <alignment horizontal="center" vertical="center" wrapText="1"/>
    </xf>
    <xf numFmtId="49" fontId="9" fillId="4" borderId="14" xfId="0" applyNumberFormat="1" applyFont="1" applyFill="1" applyBorder="1" applyAlignment="1" applyProtection="1">
      <alignment horizontal="center" vertical="center"/>
    </xf>
    <xf numFmtId="49" fontId="9" fillId="5" borderId="14" xfId="0" applyNumberFormat="1" applyFont="1" applyFill="1" applyBorder="1" applyAlignment="1" applyProtection="1">
      <alignment horizontal="center" vertical="center"/>
    </xf>
    <xf numFmtId="49" fontId="9" fillId="5" borderId="43" xfId="0" applyNumberFormat="1" applyFont="1" applyFill="1" applyBorder="1" applyAlignment="1" applyProtection="1">
      <alignment horizontal="center" vertical="center"/>
    </xf>
    <xf numFmtId="49" fontId="9" fillId="5" borderId="46" xfId="0" applyNumberFormat="1" applyFont="1" applyFill="1" applyBorder="1" applyAlignment="1" applyProtection="1">
      <alignment horizontal="center" vertical="center"/>
    </xf>
    <xf numFmtId="0" fontId="6" fillId="0" borderId="51" xfId="0" applyNumberFormat="1" applyFont="1" applyFill="1" applyBorder="1" applyAlignment="1" applyProtection="1">
      <alignment horizontal="center" vertical="center"/>
    </xf>
    <xf numFmtId="0" fontId="6" fillId="0" borderId="0" xfId="0" applyNumberFormat="1" applyFont="1" applyFill="1" applyBorder="1" applyAlignment="1" applyProtection="1">
      <alignment horizontal="center" vertical="center"/>
    </xf>
    <xf numFmtId="0" fontId="6" fillId="0" borderId="62" xfId="0" applyNumberFormat="1" applyFont="1" applyBorder="1" applyAlignment="1" applyProtection="1">
      <alignment horizontal="center" vertical="center"/>
    </xf>
    <xf numFmtId="49" fontId="4" fillId="0" borderId="1" xfId="1" applyNumberFormat="1" applyFont="1" applyFill="1" applyBorder="1" applyAlignment="1">
      <alignment horizontal="right" wrapText="1"/>
    </xf>
    <xf numFmtId="49" fontId="10" fillId="5" borderId="21" xfId="0" applyNumberFormat="1" applyFont="1" applyFill="1" applyBorder="1" applyAlignment="1" applyProtection="1">
      <alignment horizontal="center" vertical="center"/>
    </xf>
    <xf numFmtId="49" fontId="10" fillId="5" borderId="10" xfId="0" applyNumberFormat="1" applyFont="1" applyFill="1" applyBorder="1" applyAlignment="1" applyProtection="1">
      <alignment horizontal="center" vertical="center"/>
    </xf>
    <xf numFmtId="49" fontId="10" fillId="5" borderId="56" xfId="0" applyNumberFormat="1" applyFont="1" applyFill="1" applyBorder="1" applyAlignment="1" applyProtection="1">
      <alignment horizontal="center" vertical="center"/>
    </xf>
    <xf numFmtId="49" fontId="9" fillId="4" borderId="38" xfId="0" applyNumberFormat="1" applyFont="1" applyFill="1" applyBorder="1" applyAlignment="1" applyProtection="1">
      <alignment horizontal="center" vertical="center"/>
    </xf>
    <xf numFmtId="49" fontId="9" fillId="4" borderId="39" xfId="0" applyNumberFormat="1" applyFont="1" applyFill="1" applyBorder="1" applyAlignment="1" applyProtection="1">
      <alignment horizontal="center" vertical="center"/>
    </xf>
    <xf numFmtId="49" fontId="9" fillId="4" borderId="40" xfId="0" applyNumberFormat="1" applyFont="1" applyFill="1" applyBorder="1" applyAlignment="1" applyProtection="1">
      <alignment horizontal="center" vertical="center"/>
    </xf>
    <xf numFmtId="0" fontId="5" fillId="0" borderId="0" xfId="0" applyNumberFormat="1" applyFont="1" applyAlignment="1" applyProtection="1">
      <alignment horizontal="right" vertical="center"/>
    </xf>
    <xf numFmtId="22" fontId="12" fillId="0" borderId="0" xfId="0" applyNumberFormat="1" applyFont="1" applyAlignment="1" applyProtection="1">
      <alignment horizontal="right" vertical="center"/>
    </xf>
    <xf numFmtId="49" fontId="9" fillId="4" borderId="21" xfId="0" applyNumberFormat="1" applyFont="1" applyFill="1" applyBorder="1" applyAlignment="1" applyProtection="1">
      <alignment horizontal="center" vertical="center"/>
    </xf>
    <xf numFmtId="49" fontId="9" fillId="4" borderId="10" xfId="0" applyNumberFormat="1" applyFont="1" applyFill="1" applyBorder="1" applyAlignment="1" applyProtection="1">
      <alignment horizontal="center" vertical="center"/>
    </xf>
    <xf numFmtId="49" fontId="9" fillId="4" borderId="56" xfId="0" applyNumberFormat="1" applyFont="1" applyFill="1" applyBorder="1" applyAlignment="1" applyProtection="1">
      <alignment horizontal="center" vertical="center"/>
    </xf>
    <xf numFmtId="49" fontId="6" fillId="0" borderId="25" xfId="0" applyNumberFormat="1" applyFont="1" applyBorder="1" applyAlignment="1" applyProtection="1">
      <alignment horizontal="center" vertical="center"/>
    </xf>
    <xf numFmtId="49" fontId="6" fillId="0" borderId="20" xfId="0" applyNumberFormat="1" applyFont="1" applyBorder="1" applyAlignment="1" applyProtection="1">
      <alignment horizontal="center" vertical="center"/>
    </xf>
    <xf numFmtId="49" fontId="6" fillId="0" borderId="41" xfId="0" applyNumberFormat="1" applyFont="1" applyBorder="1" applyAlignment="1" applyProtection="1">
      <alignment horizontal="center" vertical="center"/>
    </xf>
    <xf numFmtId="49" fontId="9" fillId="4" borderId="42" xfId="0" applyNumberFormat="1" applyFont="1" applyFill="1" applyBorder="1" applyAlignment="1" applyProtection="1">
      <alignment horizontal="center" vertical="center"/>
    </xf>
    <xf numFmtId="49" fontId="9" fillId="4" borderId="36" xfId="0" applyNumberFormat="1" applyFont="1" applyFill="1" applyBorder="1" applyAlignment="1" applyProtection="1">
      <alignment horizontal="center" vertical="center" textRotation="255"/>
    </xf>
    <xf numFmtId="49" fontId="9" fillId="4" borderId="5" xfId="0" applyNumberFormat="1" applyFont="1" applyFill="1" applyBorder="1" applyAlignment="1" applyProtection="1">
      <alignment horizontal="center" vertical="center" textRotation="255"/>
    </xf>
    <xf numFmtId="49" fontId="9" fillId="4" borderId="37" xfId="0" applyNumberFormat="1" applyFont="1" applyFill="1" applyBorder="1" applyAlignment="1" applyProtection="1">
      <alignment horizontal="center" vertical="center" textRotation="255"/>
    </xf>
    <xf numFmtId="49" fontId="9" fillId="4" borderId="55" xfId="0" applyNumberFormat="1" applyFont="1" applyFill="1" applyBorder="1" applyAlignment="1" applyProtection="1">
      <alignment horizontal="center" vertical="center" textRotation="255"/>
    </xf>
    <xf numFmtId="49" fontId="9" fillId="4" borderId="9" xfId="0" applyNumberFormat="1" applyFont="1" applyFill="1" applyBorder="1" applyAlignment="1" applyProtection="1">
      <alignment horizontal="center" vertical="center"/>
    </xf>
    <xf numFmtId="0" fontId="6" fillId="3" borderId="19" xfId="0" applyNumberFormat="1" applyFont="1" applyFill="1" applyBorder="1" applyAlignment="1" applyProtection="1">
      <alignment horizontal="center" vertical="center"/>
      <protection locked="0"/>
    </xf>
    <xf numFmtId="0" fontId="6" fillId="3" borderId="20" xfId="0" applyNumberFormat="1" applyFont="1" applyFill="1" applyBorder="1" applyAlignment="1" applyProtection="1">
      <alignment horizontal="center" vertical="center"/>
      <protection locked="0"/>
    </xf>
  </cellXfs>
  <cellStyles count="2">
    <cellStyle name="標準" xfId="0" builtinId="0"/>
    <cellStyle name="標準_講義一覧" xfId="1" xr:uid="{852CAD62-2880-4AD6-BCD5-9B87AEBFD54F}"/>
  </cellStyles>
  <dxfs count="1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0000"/>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
      <fill>
        <patternFill>
          <bgColor rgb="FFFF0000"/>
        </patternFill>
      </fill>
    </dxf>
    <dxf>
      <fill>
        <patternFill>
          <bgColor rgb="FFFF0000"/>
        </patternFill>
      </fill>
    </dxf>
    <dxf>
      <fill>
        <patternFill>
          <bgColor theme="9" tint="0.79998168889431442"/>
        </patternFill>
      </fill>
    </dxf>
    <dxf>
      <fill>
        <patternFill>
          <bgColor rgb="FFFF0000"/>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28575</xdr:colOff>
      <xdr:row>1</xdr:row>
      <xdr:rowOff>57150</xdr:rowOff>
    </xdr:from>
    <xdr:to>
      <xdr:col>21</xdr:col>
      <xdr:colOff>266701</xdr:colOff>
      <xdr:row>4</xdr:row>
      <xdr:rowOff>371475</xdr:rowOff>
    </xdr:to>
    <xdr:sp macro="" textlink="">
      <xdr:nvSpPr>
        <xdr:cNvPr id="3" name="Rectangle 5">
          <a:extLst>
            <a:ext uri="{FF2B5EF4-FFF2-40B4-BE49-F238E27FC236}">
              <a16:creationId xmlns:a16="http://schemas.microsoft.com/office/drawing/2014/main" id="{0DEABE30-E0F1-40B4-B305-8EEFCF91C507}"/>
            </a:ext>
          </a:extLst>
        </xdr:cNvPr>
        <xdr:cNvSpPr>
          <a:spLocks noChangeArrowheads="1"/>
        </xdr:cNvSpPr>
      </xdr:nvSpPr>
      <xdr:spPr bwMode="auto">
        <a:xfrm>
          <a:off x="8829675" y="285750"/>
          <a:ext cx="6629401" cy="1323975"/>
        </a:xfrm>
        <a:prstGeom prst="rect">
          <a:avLst/>
        </a:prstGeom>
        <a:solidFill>
          <a:srgbClr val="FFFFFF"/>
        </a:solidFill>
        <a:ln w="9525">
          <a:solidFill>
            <a:srgbClr val="333333"/>
          </a:solidFill>
          <a:prstDash val="dash"/>
          <a:miter lim="800000"/>
          <a:headEnd/>
          <a:tailEnd/>
        </a:ln>
      </xdr:spPr>
      <xdr:txBody>
        <a:bodyPr vertOverflow="clip" wrap="square" lIns="72000" tIns="36000" rIns="36000" bIns="36000" anchor="t" upright="1"/>
        <a:lstStyle/>
        <a:p>
          <a:pPr algn="l" rtl="0">
            <a:defRPr sz="1000"/>
          </a:pPr>
          <a:r>
            <a:rPr lang="ja-JP" altLang="en-US" sz="1050" b="0" i="0" u="none" strike="noStrike" baseline="0">
              <a:solidFill>
                <a:srgbClr val="000000"/>
              </a:solidFill>
              <a:latin typeface="ＭＳ ゴシック"/>
              <a:ea typeface="ＭＳ ゴシック"/>
            </a:rPr>
            <a:t>【「再受験科目」申請上の注意事項】</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・上位年次進級者が今年度新たに履修する科目と前年度不合格科目とが重複する場合、</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前年度不合格の必修科目（成績評価がＤの科目に限る）が重複する場合のみ。</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1" i="0" u="none" strike="noStrike" baseline="0">
              <a:solidFill>
                <a:srgbClr val="FF0000"/>
              </a:solidFill>
              <a:latin typeface="ＭＳ ゴシック"/>
              <a:ea typeface="ＭＳ ゴシック"/>
            </a:rPr>
            <a:t>　ただし、実験・実習・演習科目、</a:t>
          </a:r>
          <a:r>
            <a:rPr lang="ja-JP" altLang="ja-JP" sz="1050" b="1" i="0" baseline="0">
              <a:solidFill>
                <a:srgbClr val="FF0000"/>
              </a:solidFill>
              <a:effectLst/>
              <a:latin typeface="+mn-lt"/>
              <a:ea typeface="+mn-ea"/>
              <a:cs typeface="+mn-cs"/>
            </a:rPr>
            <a:t>スタンダード科目</a:t>
          </a:r>
          <a:r>
            <a:rPr lang="ja-JP" altLang="en-US" sz="1050" b="1" i="0" baseline="0">
              <a:solidFill>
                <a:srgbClr val="FF0000"/>
              </a:solidFill>
              <a:effectLst/>
              <a:latin typeface="+mn-lt"/>
              <a:ea typeface="+mn-ea"/>
              <a:cs typeface="+mn-cs"/>
            </a:rPr>
            <a:t>および</a:t>
          </a:r>
          <a:r>
            <a:rPr lang="ja-JP" altLang="ja-JP" sz="1050" b="1" i="0" baseline="0">
              <a:solidFill>
                <a:srgbClr val="FF0000"/>
              </a:solidFill>
              <a:effectLst/>
              <a:latin typeface="+mn-lt"/>
              <a:ea typeface="+mn-ea"/>
              <a:cs typeface="+mn-cs"/>
            </a:rPr>
            <a:t>オプション科目</a:t>
          </a:r>
          <a:r>
            <a:rPr lang="ja-JP" altLang="en-US" sz="1050" b="1" i="0" u="none" strike="noStrike" baseline="0">
              <a:solidFill>
                <a:srgbClr val="FF0000"/>
              </a:solidFill>
              <a:latin typeface="ＭＳ ゴシック"/>
              <a:ea typeface="ＭＳ ゴシック"/>
            </a:rPr>
            <a:t>を除く。</a:t>
          </a:r>
          <a:endParaRPr lang="ja-JP" altLang="en-US" sz="1050" b="1" i="0" u="none" strike="noStrike" baseline="0">
            <a:solidFill>
              <a:srgbClr val="FF0000"/>
            </a:solidFill>
            <a:latin typeface="Times New Roman"/>
            <a:ea typeface="ＭＳ ゴシック"/>
            <a:cs typeface="Times New Roman"/>
          </a:endParaRPr>
        </a:p>
        <a:p>
          <a:pPr algn="l" rtl="0">
            <a:defRPr sz="1000"/>
          </a:pPr>
          <a:r>
            <a:rPr lang="ja-JP" altLang="en-US" sz="1050" b="0" i="0" u="none" strike="noStrike" baseline="0">
              <a:solidFill>
                <a:srgbClr val="000000"/>
              </a:solidFill>
              <a:latin typeface="ＭＳ ゴシック"/>
              <a:ea typeface="ＭＳ ゴシック"/>
            </a:rPr>
            <a:t>・授業が重複している場合であっても、クラスを変更することで、履修が可能な場合は</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rPr>
            <a:t>　再受験科目として申請できません。</a:t>
          </a:r>
          <a:endParaRPr lang="ja-JP" altLang="en-US" sz="1050" b="0" i="0" u="none" strike="noStrike" baseline="0">
            <a:solidFill>
              <a:srgbClr val="000000"/>
            </a:solidFill>
            <a:latin typeface="Times New Roman"/>
            <a:cs typeface="Times New Roman"/>
          </a:endParaRPr>
        </a:p>
      </xdr:txBody>
    </xdr:sp>
    <xdr:clientData/>
  </xdr:twoCellAnchor>
  <xdr:twoCellAnchor>
    <xdr:from>
      <xdr:col>1</xdr:col>
      <xdr:colOff>9525</xdr:colOff>
      <xdr:row>23</xdr:row>
      <xdr:rowOff>41275</xdr:rowOff>
    </xdr:from>
    <xdr:to>
      <xdr:col>2</xdr:col>
      <xdr:colOff>574675</xdr:colOff>
      <xdr:row>26</xdr:row>
      <xdr:rowOff>381000</xdr:rowOff>
    </xdr:to>
    <xdr:sp macro="" textlink="">
      <xdr:nvSpPr>
        <xdr:cNvPr id="8" name="正方形/長方形 7">
          <a:extLst>
            <a:ext uri="{FF2B5EF4-FFF2-40B4-BE49-F238E27FC236}">
              <a16:creationId xmlns:a16="http://schemas.microsoft.com/office/drawing/2014/main" id="{40012F36-9B9D-4DA2-A8F8-AA969F48FBD7}"/>
            </a:ext>
          </a:extLst>
        </xdr:cNvPr>
        <xdr:cNvSpPr/>
      </xdr:nvSpPr>
      <xdr:spPr>
        <a:xfrm>
          <a:off x="400050" y="10652125"/>
          <a:ext cx="955675" cy="873125"/>
        </a:xfrm>
        <a:prstGeom prst="rect">
          <a:avLst/>
        </a:prstGeom>
        <a:solidFill>
          <a:schemeClr val="accent6">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22</xdr:row>
      <xdr:rowOff>19050</xdr:rowOff>
    </xdr:from>
    <xdr:to>
      <xdr:col>2</xdr:col>
      <xdr:colOff>574675</xdr:colOff>
      <xdr:row>23</xdr:row>
      <xdr:rowOff>41275</xdr:rowOff>
    </xdr:to>
    <xdr:sp macro="" textlink="">
      <xdr:nvSpPr>
        <xdr:cNvPr id="9" name="正方形/長方形 8">
          <a:extLst>
            <a:ext uri="{FF2B5EF4-FFF2-40B4-BE49-F238E27FC236}">
              <a16:creationId xmlns:a16="http://schemas.microsoft.com/office/drawing/2014/main" id="{8A246179-1B90-400E-B290-2CB938CF6A90}"/>
            </a:ext>
          </a:extLst>
        </xdr:cNvPr>
        <xdr:cNvSpPr/>
      </xdr:nvSpPr>
      <xdr:spPr>
        <a:xfrm>
          <a:off x="400050" y="10410825"/>
          <a:ext cx="955675" cy="241300"/>
        </a:xfrm>
        <a:prstGeom prst="rect">
          <a:avLst/>
        </a:prstGeom>
        <a:solidFill>
          <a:schemeClr val="accent1">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学部長印</a:t>
          </a:r>
          <a:r>
            <a:rPr kumimoji="1" lang="en-US" altLang="ja-JP" sz="1100">
              <a:solidFill>
                <a:srgbClr val="FF0000"/>
              </a:solidFill>
            </a:rPr>
            <a:t>※</a:t>
          </a:r>
          <a:endParaRPr kumimoji="1" lang="ja-JP" altLang="en-US" sz="1100">
            <a:solidFill>
              <a:srgbClr val="FF0000"/>
            </a:solidFill>
          </a:endParaRPr>
        </a:p>
      </xdr:txBody>
    </xdr:sp>
    <xdr:clientData/>
  </xdr:twoCellAnchor>
  <xdr:twoCellAnchor>
    <xdr:from>
      <xdr:col>21</xdr:col>
      <xdr:colOff>771525</xdr:colOff>
      <xdr:row>2</xdr:row>
      <xdr:rowOff>127000</xdr:rowOff>
    </xdr:from>
    <xdr:to>
      <xdr:col>22</xdr:col>
      <xdr:colOff>3175</xdr:colOff>
      <xdr:row>4</xdr:row>
      <xdr:rowOff>352425</xdr:rowOff>
    </xdr:to>
    <xdr:sp macro="" textlink="">
      <xdr:nvSpPr>
        <xdr:cNvPr id="10" name="正方形/長方形 9">
          <a:extLst>
            <a:ext uri="{FF2B5EF4-FFF2-40B4-BE49-F238E27FC236}">
              <a16:creationId xmlns:a16="http://schemas.microsoft.com/office/drawing/2014/main" id="{F937BCBA-77D5-4505-8754-5904D2F7A165}"/>
            </a:ext>
          </a:extLst>
        </xdr:cNvPr>
        <xdr:cNvSpPr/>
      </xdr:nvSpPr>
      <xdr:spPr>
        <a:xfrm>
          <a:off x="15963900" y="717550"/>
          <a:ext cx="955675" cy="873125"/>
        </a:xfrm>
        <a:prstGeom prst="rect">
          <a:avLst/>
        </a:prstGeom>
        <a:solidFill>
          <a:schemeClr val="accent6">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771525</xdr:colOff>
      <xdr:row>1</xdr:row>
      <xdr:rowOff>247650</xdr:rowOff>
    </xdr:from>
    <xdr:to>
      <xdr:col>22</xdr:col>
      <xdr:colOff>3175</xdr:colOff>
      <xdr:row>2</xdr:row>
      <xdr:rowOff>127000</xdr:rowOff>
    </xdr:to>
    <xdr:sp macro="" textlink="">
      <xdr:nvSpPr>
        <xdr:cNvPr id="11" name="正方形/長方形 10">
          <a:extLst>
            <a:ext uri="{FF2B5EF4-FFF2-40B4-BE49-F238E27FC236}">
              <a16:creationId xmlns:a16="http://schemas.microsoft.com/office/drawing/2014/main" id="{A85613C2-C330-40AF-AB05-5ACEC6F69407}"/>
            </a:ext>
          </a:extLst>
        </xdr:cNvPr>
        <xdr:cNvSpPr/>
      </xdr:nvSpPr>
      <xdr:spPr>
        <a:xfrm>
          <a:off x="15963900" y="476250"/>
          <a:ext cx="955675" cy="241300"/>
        </a:xfrm>
        <a:prstGeom prst="rect">
          <a:avLst/>
        </a:prstGeom>
        <a:solidFill>
          <a:schemeClr val="accent1">
            <a:lumMod val="20000"/>
            <a:lumOff val="80000"/>
          </a:schemeClr>
        </a:solid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担任教員印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13198-DB14-45B5-B293-5B7DE6420220}">
  <dimension ref="A1:AK28"/>
  <sheetViews>
    <sheetView tabSelected="1" view="pageBreakPreview" zoomScaleNormal="100" zoomScaleSheetLayoutView="100" workbookViewId="0">
      <selection activeCell="D5" sqref="D5"/>
    </sheetView>
  </sheetViews>
  <sheetFormatPr defaultColWidth="9" defaultRowHeight="12" x14ac:dyDescent="0.2"/>
  <cols>
    <col min="1" max="2" width="5.08984375" style="1" customWidth="1"/>
    <col min="3" max="4" width="8.6328125" style="1" customWidth="1"/>
    <col min="5" max="5" width="22.6328125" style="1" customWidth="1"/>
    <col min="6" max="6" width="5.90625" style="1" bestFit="1" customWidth="1"/>
    <col min="7" max="8" width="9.6328125" style="1" bestFit="1" customWidth="1"/>
    <col min="9" max="9" width="8.6328125" style="1" customWidth="1"/>
    <col min="10" max="10" width="22.6328125" style="1" customWidth="1"/>
    <col min="11" max="11" width="5.90625" style="1" customWidth="1"/>
    <col min="12" max="12" width="2.08984375" style="1" customWidth="1"/>
    <col min="13" max="14" width="5.08984375" style="1" customWidth="1"/>
    <col min="15" max="16" width="8.6328125" style="1" customWidth="1"/>
    <col min="17" max="17" width="22.6328125" style="1" customWidth="1"/>
    <col min="18" max="18" width="5.90625" style="1" customWidth="1"/>
    <col min="19" max="20" width="9.6328125" style="1" customWidth="1"/>
    <col min="21" max="21" width="8.6328125" style="1" customWidth="1"/>
    <col min="22" max="22" width="22.6328125" style="1" customWidth="1"/>
    <col min="23" max="23" width="5.90625" style="1" customWidth="1"/>
    <col min="24" max="24" width="2.6328125" style="1" customWidth="1"/>
    <col min="25" max="31" width="3.08984375" style="1" customWidth="1"/>
    <col min="32" max="16384" width="9" style="1"/>
  </cols>
  <sheetData>
    <row r="1" spans="1:31" ht="18.649999999999999" customHeight="1" x14ac:dyDescent="0.2">
      <c r="A1" s="14"/>
      <c r="B1" s="14"/>
      <c r="C1" s="14"/>
      <c r="D1" s="14"/>
      <c r="J1" s="14"/>
      <c r="K1" s="14"/>
      <c r="S1" s="2"/>
      <c r="T1" s="2"/>
      <c r="V1" s="106"/>
      <c r="W1" s="106"/>
    </row>
    <row r="2" spans="1:31" ht="28" x14ac:dyDescent="0.2">
      <c r="A2" s="48" t="s">
        <v>94</v>
      </c>
      <c r="B2" s="40"/>
      <c r="C2" s="40"/>
      <c r="D2" s="40"/>
      <c r="E2" s="40"/>
      <c r="F2" s="40"/>
      <c r="G2" s="40"/>
      <c r="H2" s="40"/>
      <c r="I2" s="40"/>
      <c r="L2" s="17"/>
      <c r="M2" s="17"/>
      <c r="N2" s="17"/>
      <c r="O2" s="17"/>
      <c r="P2" s="40"/>
      <c r="Q2" s="40"/>
      <c r="R2" s="40"/>
      <c r="S2" s="40"/>
      <c r="T2" s="40"/>
      <c r="U2" s="40"/>
      <c r="V2" s="17"/>
      <c r="W2" s="17"/>
    </row>
    <row r="3" spans="1:31" ht="19.5" customHeight="1" thickBot="1" x14ac:dyDescent="0.25">
      <c r="A3" s="18"/>
      <c r="B3" s="14"/>
      <c r="C3" s="14"/>
      <c r="D3" s="14"/>
      <c r="E3" s="14"/>
      <c r="F3" s="14"/>
      <c r="G3" s="14"/>
      <c r="H3" s="15"/>
      <c r="I3" s="15"/>
      <c r="J3" s="15"/>
      <c r="K3" s="15"/>
      <c r="L3" s="17"/>
      <c r="M3" s="17"/>
      <c r="N3" s="17"/>
      <c r="O3" s="17"/>
      <c r="P3" s="15"/>
      <c r="Q3" s="15"/>
      <c r="R3" s="15"/>
      <c r="S3" s="15"/>
      <c r="T3" s="15"/>
      <c r="U3" s="15"/>
    </row>
    <row r="4" spans="1:31" ht="31.5" customHeight="1" x14ac:dyDescent="0.2">
      <c r="A4" s="107" t="s">
        <v>43</v>
      </c>
      <c r="B4" s="108"/>
      <c r="C4" s="113"/>
      <c r="D4" s="19" t="s">
        <v>44</v>
      </c>
      <c r="E4" s="35" t="s">
        <v>46</v>
      </c>
      <c r="F4" s="118" t="s">
        <v>50</v>
      </c>
      <c r="G4" s="108"/>
      <c r="H4" s="108"/>
      <c r="I4" s="108"/>
      <c r="J4" s="108"/>
      <c r="K4" s="108"/>
      <c r="L4" s="60"/>
      <c r="M4" s="61"/>
      <c r="N4" s="61"/>
      <c r="O4" s="61"/>
      <c r="P4" s="61"/>
      <c r="Q4" s="61"/>
    </row>
    <row r="5" spans="1:31" ht="31.5" customHeight="1" thickBot="1" x14ac:dyDescent="0.25">
      <c r="A5" s="110" t="s">
        <v>45</v>
      </c>
      <c r="B5" s="111"/>
      <c r="C5" s="112"/>
      <c r="D5" s="21"/>
      <c r="E5" s="34"/>
      <c r="F5" s="119"/>
      <c r="G5" s="120"/>
      <c r="H5" s="120"/>
      <c r="I5" s="120"/>
      <c r="J5" s="120"/>
      <c r="K5" s="120"/>
      <c r="L5" s="95"/>
      <c r="M5" s="96"/>
      <c r="N5" s="96"/>
      <c r="O5" s="96"/>
      <c r="P5" s="96"/>
      <c r="Q5" s="96"/>
    </row>
    <row r="6" spans="1:31" ht="15" customHeight="1" thickBot="1" x14ac:dyDescent="0.25">
      <c r="A6" s="20"/>
      <c r="B6" s="20"/>
      <c r="C6" s="20"/>
      <c r="D6" s="20"/>
      <c r="E6" s="20"/>
      <c r="F6" s="20"/>
      <c r="G6" s="20"/>
      <c r="H6" s="20"/>
      <c r="I6" s="20"/>
      <c r="J6" s="20"/>
      <c r="K6" s="20"/>
      <c r="L6" s="20"/>
      <c r="M6" s="20"/>
      <c r="N6" s="20"/>
      <c r="O6" s="20"/>
      <c r="P6" s="20"/>
      <c r="Q6" s="20"/>
      <c r="R6" s="20"/>
      <c r="S6" s="20"/>
      <c r="T6" s="20"/>
      <c r="U6" s="20"/>
      <c r="V6" s="20"/>
      <c r="W6" s="20"/>
      <c r="X6" s="20"/>
      <c r="Y6" s="3"/>
      <c r="Z6" s="3"/>
      <c r="AA6" s="3"/>
      <c r="AB6" s="3"/>
      <c r="AC6" s="3"/>
      <c r="AD6" s="3"/>
      <c r="AE6" s="3"/>
    </row>
    <row r="7" spans="1:31" ht="32.25" customHeight="1" thickBot="1" x14ac:dyDescent="0.25">
      <c r="A7" s="102" t="s">
        <v>80</v>
      </c>
      <c r="B7" s="103"/>
      <c r="C7" s="103"/>
      <c r="D7" s="103"/>
      <c r="E7" s="103"/>
      <c r="F7" s="103"/>
      <c r="G7" s="103"/>
      <c r="H7" s="103"/>
      <c r="I7" s="103"/>
      <c r="J7" s="103"/>
      <c r="K7" s="104"/>
      <c r="L7" s="56"/>
      <c r="M7" s="102" t="s">
        <v>82</v>
      </c>
      <c r="N7" s="103"/>
      <c r="O7" s="103"/>
      <c r="P7" s="103"/>
      <c r="Q7" s="103"/>
      <c r="R7" s="103"/>
      <c r="S7" s="103"/>
      <c r="T7" s="103"/>
      <c r="U7" s="103"/>
      <c r="V7" s="103"/>
      <c r="W7" s="104"/>
      <c r="X7" s="3"/>
      <c r="Y7" s="3"/>
      <c r="Z7" s="3"/>
      <c r="AA7" s="3"/>
      <c r="AB7" s="3"/>
      <c r="AC7" s="3"/>
      <c r="AD7" s="3"/>
    </row>
    <row r="8" spans="1:31" ht="32.25" customHeight="1" x14ac:dyDescent="0.2">
      <c r="A8" s="114" t="s">
        <v>47</v>
      </c>
      <c r="B8" s="116" t="s">
        <v>48</v>
      </c>
      <c r="C8" s="107" t="s">
        <v>76</v>
      </c>
      <c r="D8" s="108"/>
      <c r="E8" s="108"/>
      <c r="F8" s="108"/>
      <c r="G8" s="108"/>
      <c r="H8" s="109"/>
      <c r="I8" s="99" t="s">
        <v>81</v>
      </c>
      <c r="J8" s="100"/>
      <c r="K8" s="101"/>
      <c r="L8" s="57"/>
      <c r="M8" s="114" t="s">
        <v>47</v>
      </c>
      <c r="N8" s="116" t="s">
        <v>48</v>
      </c>
      <c r="O8" s="107" t="s">
        <v>76</v>
      </c>
      <c r="P8" s="108"/>
      <c r="Q8" s="108"/>
      <c r="R8" s="108"/>
      <c r="S8" s="108"/>
      <c r="T8" s="109"/>
      <c r="U8" s="99" t="s">
        <v>81</v>
      </c>
      <c r="V8" s="100"/>
      <c r="W8" s="101"/>
    </row>
    <row r="9" spans="1:31" ht="51.75" customHeight="1" x14ac:dyDescent="0.2">
      <c r="A9" s="115"/>
      <c r="B9" s="117"/>
      <c r="C9" s="46" t="s">
        <v>74</v>
      </c>
      <c r="D9" s="47" t="s">
        <v>72</v>
      </c>
      <c r="E9" s="91" t="s">
        <v>53</v>
      </c>
      <c r="F9" s="91" t="s">
        <v>0</v>
      </c>
      <c r="G9" s="90" t="s">
        <v>75</v>
      </c>
      <c r="H9" s="73" t="s">
        <v>79</v>
      </c>
      <c r="I9" s="39" t="s">
        <v>72</v>
      </c>
      <c r="J9" s="92" t="s">
        <v>53</v>
      </c>
      <c r="K9" s="94" t="s">
        <v>0</v>
      </c>
      <c r="L9" s="58"/>
      <c r="M9" s="115"/>
      <c r="N9" s="117"/>
      <c r="O9" s="46" t="s">
        <v>74</v>
      </c>
      <c r="P9" s="47" t="s">
        <v>71</v>
      </c>
      <c r="Q9" s="91" t="s">
        <v>53</v>
      </c>
      <c r="R9" s="91" t="s">
        <v>0</v>
      </c>
      <c r="S9" s="90" t="s">
        <v>75</v>
      </c>
      <c r="T9" s="73" t="s">
        <v>79</v>
      </c>
      <c r="U9" s="39" t="s">
        <v>71</v>
      </c>
      <c r="V9" s="92" t="s">
        <v>53</v>
      </c>
      <c r="W9" s="93" t="s">
        <v>0</v>
      </c>
    </row>
    <row r="10" spans="1:31" ht="57" customHeight="1" x14ac:dyDescent="0.2">
      <c r="A10" s="74"/>
      <c r="B10" s="75"/>
      <c r="C10" s="41"/>
      <c r="D10" s="76"/>
      <c r="E10" s="10" t="str">
        <f>IF(D10="","-",IFERROR(VLOOKUP($D10,講義一覧!$A:$F,3,FALSE),"■存在しない講義コード■"))</f>
        <v>-</v>
      </c>
      <c r="F10" s="11" t="str">
        <f>IFERROR(VLOOKUP($D10,講義一覧!$A:$F,4,FALSE),"-")</f>
        <v>-</v>
      </c>
      <c r="G10" s="72" t="str">
        <f>IF(E10="-","-","")</f>
        <v>-</v>
      </c>
      <c r="H10" s="84"/>
      <c r="I10" s="49"/>
      <c r="J10" s="10" t="str">
        <f>IF(I10="","-",IFERROR(VLOOKUP($I10,講義一覧!$A:$F,3,FALSE),"■存在しない講義コード■"))</f>
        <v>-</v>
      </c>
      <c r="K10" s="97" t="str">
        <f>IFERROR(VLOOKUP($I10,講義一覧!$A:$F,4,FALSE),"-")</f>
        <v>-</v>
      </c>
      <c r="L10" s="59"/>
      <c r="M10" s="74"/>
      <c r="N10" s="75"/>
      <c r="O10" s="41"/>
      <c r="P10" s="76"/>
      <c r="Q10" s="10" t="str">
        <f>IF(P10="","-",IFERROR(VLOOKUP($P10,講義一覧!$A:$F,3,FALSE),"■存在しない講義コード■"))</f>
        <v>-</v>
      </c>
      <c r="R10" s="11" t="str">
        <f>IFERROR(VLOOKUP($P10,講義一覧!$A:$F,4,FALSE),"-")</f>
        <v>-</v>
      </c>
      <c r="S10" s="72" t="str">
        <f>IF(Q10="-","-","")</f>
        <v>-</v>
      </c>
      <c r="T10" s="87"/>
      <c r="U10" s="83"/>
      <c r="V10" s="50" t="str">
        <f>IF(U10="","-",IFERROR(VLOOKUP($U10,講義一覧!$A:$F,3,FALSE),"■存在しない講義コード■"))</f>
        <v>-</v>
      </c>
      <c r="W10" s="51" t="str">
        <f>IFERROR(VLOOKUP($U10,講義一覧!$A:$F,4,FALSE),"-")</f>
        <v>-</v>
      </c>
    </row>
    <row r="11" spans="1:31" ht="57" customHeight="1" x14ac:dyDescent="0.2">
      <c r="A11" s="77"/>
      <c r="B11" s="78"/>
      <c r="C11" s="42"/>
      <c r="D11" s="79"/>
      <c r="E11" s="52" t="str">
        <f>IF(D11="","-",IFERROR(VLOOKUP($D11,講義一覧!$A:$F,3,FALSE),"■存在しない講義コード■"))</f>
        <v>-</v>
      </c>
      <c r="F11" s="12" t="str">
        <f>IFERROR(VLOOKUP($D11,講義一覧!$A:$F,4,FALSE),"-")</f>
        <v>-</v>
      </c>
      <c r="G11" s="70" t="str">
        <f t="shared" ref="G11:G19" si="0">IF(E11="-","-","")</f>
        <v>-</v>
      </c>
      <c r="H11" s="85"/>
      <c r="I11" s="37"/>
      <c r="J11" s="52" t="str">
        <f>IF(I11="","-",IFERROR(VLOOKUP($I11,講義一覧!$A:$F,3,FALSE),"■存在しない講義コード■"))</f>
        <v>-</v>
      </c>
      <c r="K11" s="44" t="str">
        <f>IFERROR(VLOOKUP($I11,講義一覧!$A:$F,4,FALSE),"-")</f>
        <v>-</v>
      </c>
      <c r="L11" s="59"/>
      <c r="M11" s="77"/>
      <c r="N11" s="78"/>
      <c r="O11" s="42"/>
      <c r="P11" s="79"/>
      <c r="Q11" s="52" t="str">
        <f>IF(P11="","-",IFERROR(VLOOKUP($P11,講義一覧!$A:$F,3,FALSE),"■存在しない講義コード■"))</f>
        <v>-</v>
      </c>
      <c r="R11" s="12" t="str">
        <f>IFERROR(VLOOKUP($P11,講義一覧!$A:$F,4,FALSE),"-")</f>
        <v>-</v>
      </c>
      <c r="S11" s="70" t="str">
        <f t="shared" ref="S11:S19" si="1">IF(Q11="-","-","")</f>
        <v>-</v>
      </c>
      <c r="T11" s="88"/>
      <c r="U11" s="42"/>
      <c r="V11" s="52" t="str">
        <f>IF(U11="","-",IFERROR(VLOOKUP($U11,講義一覧!$A:$F,3,FALSE),"■存在しない講義コード■"))</f>
        <v>-</v>
      </c>
      <c r="W11" s="44" t="str">
        <f>IFERROR(VLOOKUP($U11,講義一覧!$A:$F,4,FALSE),"-")</f>
        <v>-</v>
      </c>
    </row>
    <row r="12" spans="1:31" ht="57" customHeight="1" x14ac:dyDescent="0.2">
      <c r="A12" s="77"/>
      <c r="B12" s="78"/>
      <c r="C12" s="42"/>
      <c r="D12" s="79"/>
      <c r="E12" s="52" t="str">
        <f>IF(D12="","-",IFERROR(VLOOKUP($D12,講義一覧!$A:$F,3,FALSE),"■存在しない講義コード■"))</f>
        <v>-</v>
      </c>
      <c r="F12" s="12" t="str">
        <f>IFERROR(VLOOKUP($D12,講義一覧!$A:$F,4,FALSE),"-")</f>
        <v>-</v>
      </c>
      <c r="G12" s="70" t="str">
        <f t="shared" ref="G12:G13" si="2">IF(E12="-","-","")</f>
        <v>-</v>
      </c>
      <c r="H12" s="85"/>
      <c r="I12" s="37"/>
      <c r="J12" s="52" t="str">
        <f>IF(I12="","-",IFERROR(VLOOKUP($I12,講義一覧!$A:$F,3,FALSE),"■存在しない講義コード■"))</f>
        <v>-</v>
      </c>
      <c r="K12" s="44" t="str">
        <f>IFERROR(VLOOKUP($I12,講義一覧!$A:$F,4,FALSE),"-")</f>
        <v>-</v>
      </c>
      <c r="L12" s="59"/>
      <c r="M12" s="77"/>
      <c r="N12" s="78"/>
      <c r="O12" s="42"/>
      <c r="P12" s="79"/>
      <c r="Q12" s="52" t="str">
        <f>IF(P12="","-",IFERROR(VLOOKUP($P12,講義一覧!$A:$F,3,FALSE),"■存在しない講義コード■"))</f>
        <v>-</v>
      </c>
      <c r="R12" s="12" t="str">
        <f>IFERROR(VLOOKUP($P12,講義一覧!$A:$F,4,FALSE),"-")</f>
        <v>-</v>
      </c>
      <c r="S12" s="70" t="str">
        <f t="shared" si="1"/>
        <v>-</v>
      </c>
      <c r="T12" s="88"/>
      <c r="U12" s="42"/>
      <c r="V12" s="52" t="str">
        <f>IF(U12="","-",IFERROR(VLOOKUP($U12,講義一覧!$A:$F,3,FALSE),"■存在しない講義コード■"))</f>
        <v>-</v>
      </c>
      <c r="W12" s="44" t="str">
        <f>IFERROR(VLOOKUP($U12,講義一覧!$A:$F,4,FALSE),"-")</f>
        <v>-</v>
      </c>
    </row>
    <row r="13" spans="1:31" ht="57" customHeight="1" x14ac:dyDescent="0.2">
      <c r="A13" s="77"/>
      <c r="B13" s="78"/>
      <c r="C13" s="42"/>
      <c r="D13" s="79"/>
      <c r="E13" s="52" t="str">
        <f>IF(D13="","-",IFERROR(VLOOKUP($D13,講義一覧!$A:$F,3,FALSE),"■存在しない講義コード■"))</f>
        <v>-</v>
      </c>
      <c r="F13" s="12" t="str">
        <f>IFERROR(VLOOKUP($D13,講義一覧!$A:$F,4,FALSE),"-")</f>
        <v>-</v>
      </c>
      <c r="G13" s="70" t="str">
        <f t="shared" si="2"/>
        <v>-</v>
      </c>
      <c r="H13" s="85"/>
      <c r="I13" s="37"/>
      <c r="J13" s="52" t="str">
        <f>IF(I13="","-",IFERROR(VLOOKUP($I13,講義一覧!$A:$F,3,FALSE),"■存在しない講義コード■"))</f>
        <v>-</v>
      </c>
      <c r="K13" s="44" t="str">
        <f>IFERROR(VLOOKUP($I13,講義一覧!$A:$F,4,FALSE),"-")</f>
        <v>-</v>
      </c>
      <c r="L13" s="59"/>
      <c r="M13" s="77"/>
      <c r="N13" s="78"/>
      <c r="O13" s="42"/>
      <c r="P13" s="79"/>
      <c r="Q13" s="52" t="str">
        <f>IF(P13="","-",IFERROR(VLOOKUP($P13,講義一覧!$A:$F,3,FALSE),"■存在しない講義コード■"))</f>
        <v>-</v>
      </c>
      <c r="R13" s="12" t="str">
        <f>IFERROR(VLOOKUP($P13,講義一覧!$A:$F,4,FALSE),"-")</f>
        <v>-</v>
      </c>
      <c r="S13" s="70" t="str">
        <f t="shared" si="1"/>
        <v>-</v>
      </c>
      <c r="T13" s="88"/>
      <c r="U13" s="42"/>
      <c r="V13" s="52" t="str">
        <f>IF(U13="","-",IFERROR(VLOOKUP($U13,講義一覧!$A:$F,3,FALSE),"■存在しない講義コード■"))</f>
        <v>-</v>
      </c>
      <c r="W13" s="44" t="str">
        <f>IFERROR(VLOOKUP($U13,講義一覧!$A:$F,4,FALSE),"-")</f>
        <v>-</v>
      </c>
    </row>
    <row r="14" spans="1:31" ht="57" customHeight="1" x14ac:dyDescent="0.2">
      <c r="A14" s="77"/>
      <c r="B14" s="78"/>
      <c r="C14" s="42"/>
      <c r="D14" s="79"/>
      <c r="E14" s="52" t="str">
        <f>IF(D14="","-",IFERROR(VLOOKUP($D14,講義一覧!$A:$F,3,FALSE),"■存在しない講義コード■"))</f>
        <v>-</v>
      </c>
      <c r="F14" s="12" t="str">
        <f>IFERROR(VLOOKUP($D14,講義一覧!$A:$F,4,FALSE),"-")</f>
        <v>-</v>
      </c>
      <c r="G14" s="70" t="str">
        <f t="shared" si="0"/>
        <v>-</v>
      </c>
      <c r="H14" s="85"/>
      <c r="I14" s="37"/>
      <c r="J14" s="52" t="str">
        <f>IF(I14="","-",IFERROR(VLOOKUP($I14,講義一覧!$A:$F,3,FALSE),"■存在しない講義コード■"))</f>
        <v>-</v>
      </c>
      <c r="K14" s="44" t="str">
        <f>IFERROR(VLOOKUP($I14,講義一覧!$A:$F,4,FALSE),"-")</f>
        <v>-</v>
      </c>
      <c r="L14" s="59"/>
      <c r="M14" s="77"/>
      <c r="N14" s="78"/>
      <c r="O14" s="42"/>
      <c r="P14" s="79"/>
      <c r="Q14" s="52" t="str">
        <f>IF(P14="","-",IFERROR(VLOOKUP($P14,講義一覧!$A:$F,3,FALSE),"■存在しない講義コード■"))</f>
        <v>-</v>
      </c>
      <c r="R14" s="12" t="str">
        <f>IFERROR(VLOOKUP($P14,講義一覧!$A:$F,4,FALSE),"-")</f>
        <v>-</v>
      </c>
      <c r="S14" s="70" t="str">
        <f t="shared" si="1"/>
        <v>-</v>
      </c>
      <c r="T14" s="88"/>
      <c r="U14" s="42"/>
      <c r="V14" s="52" t="str">
        <f>IF(U14="","-",IFERROR(VLOOKUP($U14,講義一覧!$A:$F,3,FALSE),"■存在しない講義コード■"))</f>
        <v>-</v>
      </c>
      <c r="W14" s="44" t="str">
        <f>IFERROR(VLOOKUP($U14,講義一覧!$A:$F,4,FALSE),"-")</f>
        <v>-</v>
      </c>
    </row>
    <row r="15" spans="1:31" ht="57" customHeight="1" x14ac:dyDescent="0.2">
      <c r="A15" s="77"/>
      <c r="B15" s="78"/>
      <c r="C15" s="42"/>
      <c r="D15" s="79"/>
      <c r="E15" s="52" t="str">
        <f>IF(D15="","-",IFERROR(VLOOKUP($D15,講義一覧!$A:$F,3,FALSE),"■存在しない講義コード■"))</f>
        <v>-</v>
      </c>
      <c r="F15" s="12" t="str">
        <f>IFERROR(VLOOKUP($D15,講義一覧!$A:$F,4,FALSE),"-")</f>
        <v>-</v>
      </c>
      <c r="G15" s="70" t="str">
        <f t="shared" si="0"/>
        <v>-</v>
      </c>
      <c r="H15" s="85"/>
      <c r="I15" s="37"/>
      <c r="J15" s="52" t="str">
        <f>IF(I15="","-",IFERROR(VLOOKUP($I15,講義一覧!$A:$F,3,FALSE),"■存在しない講義コード■"))</f>
        <v>-</v>
      </c>
      <c r="K15" s="44" t="str">
        <f>IFERROR(VLOOKUP($I15,講義一覧!$A:$F,4,FALSE),"-")</f>
        <v>-</v>
      </c>
      <c r="L15" s="59"/>
      <c r="M15" s="77"/>
      <c r="N15" s="78"/>
      <c r="O15" s="42"/>
      <c r="P15" s="79"/>
      <c r="Q15" s="52" t="str">
        <f>IF(P15="","-",IFERROR(VLOOKUP($P15,講義一覧!$A:$F,3,FALSE),"■存在しない講義コード■"))</f>
        <v>-</v>
      </c>
      <c r="R15" s="12" t="str">
        <f>IFERROR(VLOOKUP($P15,講義一覧!$A:$F,4,FALSE),"-")</f>
        <v>-</v>
      </c>
      <c r="S15" s="70" t="str">
        <f t="shared" si="1"/>
        <v>-</v>
      </c>
      <c r="T15" s="88"/>
      <c r="U15" s="42"/>
      <c r="V15" s="52" t="str">
        <f>IF(U15="","-",IFERROR(VLOOKUP($U15,講義一覧!$A:$F,3,FALSE),"■存在しない講義コード■"))</f>
        <v>-</v>
      </c>
      <c r="W15" s="44" t="str">
        <f>IFERROR(VLOOKUP($U15,講義一覧!$A:$F,4,FALSE),"-")</f>
        <v>-</v>
      </c>
    </row>
    <row r="16" spans="1:31" ht="57" customHeight="1" x14ac:dyDescent="0.2">
      <c r="A16" s="77"/>
      <c r="B16" s="78"/>
      <c r="C16" s="42"/>
      <c r="D16" s="79"/>
      <c r="E16" s="52" t="str">
        <f>IF(D16="","-",IFERROR(VLOOKUP($D16,講義一覧!$A:$F,3,FALSE),"■存在しない講義コード■"))</f>
        <v>-</v>
      </c>
      <c r="F16" s="12" t="str">
        <f>IFERROR(VLOOKUP($D16,講義一覧!$A:$F,4,FALSE),"-")</f>
        <v>-</v>
      </c>
      <c r="G16" s="70" t="str">
        <f t="shared" si="0"/>
        <v>-</v>
      </c>
      <c r="H16" s="85"/>
      <c r="I16" s="37"/>
      <c r="J16" s="52" t="str">
        <f>IF(I16="","-",IFERROR(VLOOKUP($I16,講義一覧!$A:$F,3,FALSE),"■存在しない講義コード■"))</f>
        <v>-</v>
      </c>
      <c r="K16" s="44" t="str">
        <f>IFERROR(VLOOKUP($I16,講義一覧!$A:$F,4,FALSE),"-")</f>
        <v>-</v>
      </c>
      <c r="L16" s="59"/>
      <c r="M16" s="77"/>
      <c r="N16" s="78"/>
      <c r="O16" s="42"/>
      <c r="P16" s="79"/>
      <c r="Q16" s="52" t="str">
        <f>IF(P16="","-",IFERROR(VLOOKUP($P16,講義一覧!$A:$F,3,FALSE),"■存在しない講義コード■"))</f>
        <v>-</v>
      </c>
      <c r="R16" s="12" t="str">
        <f>IFERROR(VLOOKUP($P16,講義一覧!$A:$F,4,FALSE),"-")</f>
        <v>-</v>
      </c>
      <c r="S16" s="70" t="str">
        <f t="shared" si="1"/>
        <v>-</v>
      </c>
      <c r="T16" s="88"/>
      <c r="U16" s="42"/>
      <c r="V16" s="52" t="str">
        <f>IF(U16="","-",IFERROR(VLOOKUP($U16,講義一覧!$A:$F,3,FALSE),"■存在しない講義コード■"))</f>
        <v>-</v>
      </c>
      <c r="W16" s="44" t="str">
        <f>IFERROR(VLOOKUP($U16,講義一覧!$A:$F,4,FALSE),"-")</f>
        <v>-</v>
      </c>
    </row>
    <row r="17" spans="1:37" ht="57" customHeight="1" x14ac:dyDescent="0.2">
      <c r="A17" s="77"/>
      <c r="B17" s="78"/>
      <c r="C17" s="42"/>
      <c r="D17" s="79"/>
      <c r="E17" s="52" t="str">
        <f>IF(D17="","-",IFERROR(VLOOKUP($D17,講義一覧!$A:$F,3,FALSE),"■存在しない講義コード■"))</f>
        <v>-</v>
      </c>
      <c r="F17" s="12" t="str">
        <f>IFERROR(VLOOKUP($D17,講義一覧!$A:$F,4,FALSE),"-")</f>
        <v>-</v>
      </c>
      <c r="G17" s="70" t="str">
        <f t="shared" si="0"/>
        <v>-</v>
      </c>
      <c r="H17" s="85"/>
      <c r="I17" s="37"/>
      <c r="J17" s="52" t="str">
        <f>IF(I17="","-",IFERROR(VLOOKUP($I17,講義一覧!$A:$F,3,FALSE),"■存在しない講義コード■"))</f>
        <v>-</v>
      </c>
      <c r="K17" s="44" t="str">
        <f>IFERROR(VLOOKUP($I17,講義一覧!$A:$F,4,FALSE),"-")</f>
        <v>-</v>
      </c>
      <c r="L17" s="59"/>
      <c r="M17" s="77"/>
      <c r="N17" s="78"/>
      <c r="O17" s="42"/>
      <c r="P17" s="79"/>
      <c r="Q17" s="52" t="str">
        <f>IF(P17="","-",IFERROR(VLOOKUP($P17,講義一覧!$A:$F,3,FALSE),"■存在しない講義コード■"))</f>
        <v>-</v>
      </c>
      <c r="R17" s="12" t="str">
        <f>IFERROR(VLOOKUP($P17,講義一覧!$A:$F,4,FALSE),"-")</f>
        <v>-</v>
      </c>
      <c r="S17" s="70" t="str">
        <f t="shared" si="1"/>
        <v>-</v>
      </c>
      <c r="T17" s="88"/>
      <c r="U17" s="42"/>
      <c r="V17" s="52" t="str">
        <f>IF(U17="","-",IFERROR(VLOOKUP($U17,講義一覧!$A:$F,3,FALSE),"■存在しない講義コード■"))</f>
        <v>-</v>
      </c>
      <c r="W17" s="44" t="str">
        <f>IFERROR(VLOOKUP($U17,講義一覧!$A:$F,4,FALSE),"-")</f>
        <v>-</v>
      </c>
    </row>
    <row r="18" spans="1:37" ht="57" customHeight="1" x14ac:dyDescent="0.2">
      <c r="A18" s="77"/>
      <c r="B18" s="78"/>
      <c r="C18" s="42"/>
      <c r="D18" s="79"/>
      <c r="E18" s="52" t="str">
        <f>IF(D18="","-",IFERROR(VLOOKUP($D18,講義一覧!$A:$F,3,FALSE),"■存在しない講義コード■"))</f>
        <v>-</v>
      </c>
      <c r="F18" s="12" t="str">
        <f>IFERROR(VLOOKUP($D18,講義一覧!$A:$F,4,FALSE),"-")</f>
        <v>-</v>
      </c>
      <c r="G18" s="70" t="str">
        <f t="shared" si="0"/>
        <v>-</v>
      </c>
      <c r="H18" s="85"/>
      <c r="I18" s="37"/>
      <c r="J18" s="52" t="str">
        <f>IF(I18="","-",IFERROR(VLOOKUP($I18,講義一覧!$A:$F,3,FALSE),"■存在しない講義コード■"))</f>
        <v>-</v>
      </c>
      <c r="K18" s="44" t="str">
        <f>IFERROR(VLOOKUP($I18,講義一覧!$A:$F,4,FALSE),"-")</f>
        <v>-</v>
      </c>
      <c r="L18" s="59"/>
      <c r="M18" s="77"/>
      <c r="N18" s="78"/>
      <c r="O18" s="42"/>
      <c r="P18" s="79"/>
      <c r="Q18" s="52" t="str">
        <f>IF(P18="","-",IFERROR(VLOOKUP($P18,講義一覧!$A:$F,3,FALSE),"■存在しない講義コード■"))</f>
        <v>-</v>
      </c>
      <c r="R18" s="12" t="str">
        <f>IFERROR(VLOOKUP($P18,講義一覧!$A:$F,4,FALSE),"-")</f>
        <v>-</v>
      </c>
      <c r="S18" s="70" t="str">
        <f t="shared" si="1"/>
        <v>-</v>
      </c>
      <c r="T18" s="88"/>
      <c r="U18" s="42"/>
      <c r="V18" s="52" t="str">
        <f>IF(U18="","-",IFERROR(VLOOKUP($U18,講義一覧!$A:$F,3,FALSE),"■存在しない講義コード■"))</f>
        <v>-</v>
      </c>
      <c r="W18" s="44" t="str">
        <f>IFERROR(VLOOKUP($U18,講義一覧!$A:$F,4,FALSE),"-")</f>
        <v>-</v>
      </c>
    </row>
    <row r="19" spans="1:37" ht="57" customHeight="1" thickBot="1" x14ac:dyDescent="0.25">
      <c r="A19" s="80"/>
      <c r="B19" s="81"/>
      <c r="C19" s="43"/>
      <c r="D19" s="82"/>
      <c r="E19" s="53" t="str">
        <f>IF(D19="","-",IFERROR(VLOOKUP($D19,講義一覧!$A:$F,3,FALSE),"■存在しない講義コード■"))</f>
        <v>-</v>
      </c>
      <c r="F19" s="13" t="str">
        <f>IFERROR(VLOOKUP($D19,講義一覧!$A:$F,4,FALSE),"-")</f>
        <v>-</v>
      </c>
      <c r="G19" s="71" t="str">
        <f t="shared" si="0"/>
        <v>-</v>
      </c>
      <c r="H19" s="86"/>
      <c r="I19" s="38"/>
      <c r="J19" s="53" t="str">
        <f>IF(I19="","-",IFERROR(VLOOKUP($I19,講義一覧!$A:$F,3,FALSE),"■存在しない講義コード■"))</f>
        <v>-</v>
      </c>
      <c r="K19" s="45" t="str">
        <f>IFERROR(VLOOKUP($I19,講義一覧!$A:$F,4,FALSE),"-")</f>
        <v>-</v>
      </c>
      <c r="L19" s="59"/>
      <c r="M19" s="80"/>
      <c r="N19" s="81"/>
      <c r="O19" s="43"/>
      <c r="P19" s="82"/>
      <c r="Q19" s="53" t="str">
        <f>IF(P19="","-",IFERROR(VLOOKUP($P19,講義一覧!$A:$F,3,FALSE),"■存在しない講義コード■"))</f>
        <v>-</v>
      </c>
      <c r="R19" s="13" t="str">
        <f>IFERROR(VLOOKUP($P19,講義一覧!$A:$F,4,FALSE),"-")</f>
        <v>-</v>
      </c>
      <c r="S19" s="71" t="str">
        <f t="shared" si="1"/>
        <v>-</v>
      </c>
      <c r="T19" s="89"/>
      <c r="U19" s="43"/>
      <c r="V19" s="53" t="str">
        <f>IF(U19="","-",IFERROR(VLOOKUP($U19,講義一覧!$A:$F,3,FALSE),"■存在しない講義コード■"))</f>
        <v>-</v>
      </c>
      <c r="W19" s="45" t="str">
        <f>IFERROR(VLOOKUP($U19,講義一覧!$A:$F,4,FALSE),"-")</f>
        <v>-</v>
      </c>
    </row>
    <row r="20" spans="1:37" ht="12.75" customHeight="1" x14ac:dyDescent="0.2">
      <c r="A20" s="16"/>
      <c r="B20" s="16"/>
      <c r="C20" s="16"/>
      <c r="D20" s="22"/>
      <c r="E20" s="22"/>
      <c r="F20" s="22"/>
      <c r="G20" s="22"/>
      <c r="H20" s="22"/>
      <c r="I20" s="22"/>
      <c r="J20" s="16"/>
      <c r="K20" s="22"/>
      <c r="L20" s="22"/>
      <c r="M20" s="22"/>
      <c r="N20" s="22"/>
      <c r="O20" s="22"/>
      <c r="P20" s="22"/>
      <c r="Q20" s="22"/>
      <c r="R20" s="22"/>
    </row>
    <row r="21" spans="1:37" s="5" customFormat="1" ht="9.75" customHeight="1" x14ac:dyDescent="0.2">
      <c r="E21" s="4"/>
      <c r="F21" s="4"/>
      <c r="L21" s="4"/>
      <c r="M21" s="4"/>
      <c r="Q21" s="4"/>
      <c r="R21" s="4"/>
    </row>
    <row r="22" spans="1:37" s="5" customFormat="1" ht="16.5" x14ac:dyDescent="0.2">
      <c r="K22" s="6" t="s">
        <v>52</v>
      </c>
      <c r="L22" s="23" t="s">
        <v>83</v>
      </c>
      <c r="N22" s="4"/>
      <c r="Q22" s="4"/>
      <c r="U22" s="4"/>
      <c r="V22" s="4"/>
      <c r="Z22" s="4"/>
      <c r="AA22" s="4"/>
    </row>
    <row r="23" spans="1:37" s="5" customFormat="1" ht="16.5" x14ac:dyDescent="0.2">
      <c r="K23" s="6" t="s">
        <v>49</v>
      </c>
      <c r="L23" s="23" t="s">
        <v>51</v>
      </c>
      <c r="N23" s="4"/>
      <c r="Q23" s="4"/>
      <c r="U23" s="4"/>
      <c r="V23" s="4"/>
      <c r="Z23" s="4"/>
      <c r="AA23" s="4"/>
    </row>
    <row r="24" spans="1:37" ht="16.5" x14ac:dyDescent="0.2">
      <c r="K24" s="6" t="s">
        <v>77</v>
      </c>
      <c r="L24" s="24" t="s">
        <v>73</v>
      </c>
      <c r="Q24" s="4"/>
    </row>
    <row r="25" spans="1:37" ht="6.75" customHeight="1" thickBot="1" x14ac:dyDescent="0.25">
      <c r="L25" s="24"/>
      <c r="Q25" s="4"/>
    </row>
    <row r="26" spans="1:37" ht="18" customHeight="1" thickTop="1" x14ac:dyDescent="0.2">
      <c r="A26" s="7"/>
      <c r="B26" s="7"/>
      <c r="C26" s="7"/>
      <c r="D26" s="7"/>
      <c r="E26" s="7"/>
      <c r="F26" s="7"/>
      <c r="G26" s="7"/>
      <c r="H26" s="7"/>
      <c r="I26" s="7"/>
      <c r="K26" s="69"/>
      <c r="L26" s="63" t="s">
        <v>84</v>
      </c>
      <c r="M26" s="25"/>
      <c r="N26" s="26"/>
      <c r="O26" s="26"/>
      <c r="P26" s="25"/>
      <c r="Q26" s="68"/>
      <c r="R26" s="25"/>
      <c r="S26" s="25"/>
      <c r="T26" s="25"/>
      <c r="U26" s="25"/>
      <c r="V26" s="25"/>
      <c r="W26" s="64"/>
      <c r="AK26" s="2"/>
    </row>
    <row r="27" spans="1:37" ht="30.75" customHeight="1" thickBot="1" x14ac:dyDescent="0.3">
      <c r="A27" s="7"/>
      <c r="B27" s="7"/>
      <c r="C27" s="7"/>
      <c r="D27" s="54" t="s">
        <v>78</v>
      </c>
      <c r="E27" s="7"/>
      <c r="F27" s="7"/>
      <c r="G27" s="7"/>
      <c r="H27" s="7"/>
      <c r="I27" s="7"/>
      <c r="K27" s="69"/>
      <c r="L27" s="65" t="s">
        <v>85</v>
      </c>
      <c r="M27" s="27"/>
      <c r="N27" s="28"/>
      <c r="O27" s="28"/>
      <c r="P27" s="29"/>
      <c r="Q27" s="55"/>
      <c r="R27" s="29"/>
      <c r="S27" s="66"/>
      <c r="T27" s="66"/>
      <c r="U27" s="66"/>
      <c r="V27" s="66"/>
      <c r="W27" s="67"/>
      <c r="X27" s="36"/>
      <c r="Y27" s="36"/>
      <c r="AG27" s="2"/>
    </row>
    <row r="28" spans="1:37" ht="9" customHeight="1" thickTop="1" x14ac:dyDescent="0.2">
      <c r="G28" s="105"/>
      <c r="H28" s="105"/>
      <c r="I28" s="105"/>
      <c r="J28" s="105"/>
      <c r="K28" s="105"/>
      <c r="L28" s="105"/>
      <c r="M28" s="105"/>
      <c r="N28" s="105"/>
      <c r="O28" s="105"/>
      <c r="P28" s="105"/>
      <c r="Q28" s="105"/>
      <c r="R28" s="105"/>
      <c r="S28" s="106"/>
      <c r="T28" s="106"/>
      <c r="U28" s="106"/>
      <c r="V28" s="105"/>
      <c r="W28" s="105"/>
      <c r="X28" s="62"/>
    </row>
  </sheetData>
  <sheetProtection algorithmName="SHA-512" hashValue="XAuNtglhYC6Qpn/sXUKQtFJnJSBR8HOscX2K934qtC5WmFWzP1dWmEzDMsqNanDpx4R65Bb0nyj05DlDT6c88w==" saltValue="EFCEyY2+TK51lTfVv/uLLw==" spinCount="100000" sheet="1" objects="1" selectLockedCells="1"/>
  <mergeCells count="18">
    <mergeCell ref="V1:W1"/>
    <mergeCell ref="C8:H8"/>
    <mergeCell ref="A5:C5"/>
    <mergeCell ref="A4:C4"/>
    <mergeCell ref="A7:K7"/>
    <mergeCell ref="A8:A9"/>
    <mergeCell ref="B8:B9"/>
    <mergeCell ref="I8:K8"/>
    <mergeCell ref="F4:K4"/>
    <mergeCell ref="F5:K5"/>
    <mergeCell ref="M8:M9"/>
    <mergeCell ref="N8:N9"/>
    <mergeCell ref="O8:T8"/>
    <mergeCell ref="U8:W8"/>
    <mergeCell ref="M7:W7"/>
    <mergeCell ref="V28:W28"/>
    <mergeCell ref="G28:R28"/>
    <mergeCell ref="S28:U28"/>
  </mergeCells>
  <phoneticPr fontId="2"/>
  <conditionalFormatting sqref="G10:G11 G16:G19 G14">
    <cfRule type="containsBlanks" dxfId="14" priority="38">
      <formula>LEN(TRIM(G10))=0</formula>
    </cfRule>
  </conditionalFormatting>
  <conditionalFormatting sqref="E10:E11 Q10:Q11 Q16:Q19 E16:E19 Q14 E14">
    <cfRule type="containsText" dxfId="13" priority="37" operator="containsText" text="■存在しない講義コード■">
      <formula>NOT(ISERROR(SEARCH("■存在しない講義コード■",E10)))</formula>
    </cfRule>
  </conditionalFormatting>
  <conditionalFormatting sqref="G15">
    <cfRule type="containsBlanks" dxfId="12" priority="36">
      <formula>LEN(TRIM(G15))=0</formula>
    </cfRule>
  </conditionalFormatting>
  <conditionalFormatting sqref="Q15 E15">
    <cfRule type="containsText" dxfId="11" priority="35" operator="containsText" text="■存在しない講義コード■">
      <formula>NOT(ISERROR(SEARCH("■存在しない講義コード■",E15)))</formula>
    </cfRule>
  </conditionalFormatting>
  <conditionalFormatting sqref="V10:V11 V14:V19">
    <cfRule type="containsText" dxfId="10" priority="23" operator="containsText" text="■存在しない講義コード■">
      <formula>NOT(ISERROR(SEARCH("■存在しない講義コード■",V10)))</formula>
    </cfRule>
  </conditionalFormatting>
  <conditionalFormatting sqref="G12">
    <cfRule type="containsBlanks" dxfId="9" priority="17">
      <formula>LEN(TRIM(G12))=0</formula>
    </cfRule>
  </conditionalFormatting>
  <conditionalFormatting sqref="Q12 E12">
    <cfRule type="containsText" dxfId="8" priority="16" operator="containsText" text="■存在しない講義コード■">
      <formula>NOT(ISERROR(SEARCH("■存在しない講義コード■",E12)))</formula>
    </cfRule>
  </conditionalFormatting>
  <conditionalFormatting sqref="G13">
    <cfRule type="containsBlanks" dxfId="7" priority="15">
      <formula>LEN(TRIM(G13))=0</formula>
    </cfRule>
  </conditionalFormatting>
  <conditionalFormatting sqref="Q13 E13">
    <cfRule type="containsText" dxfId="6" priority="14" operator="containsText" text="■存在しない講義コード■">
      <formula>NOT(ISERROR(SEARCH("■存在しない講義コード■",E13)))</formula>
    </cfRule>
  </conditionalFormatting>
  <conditionalFormatting sqref="V12:V13">
    <cfRule type="containsText" dxfId="5" priority="10" operator="containsText" text="■存在しない講義コード■">
      <formula>NOT(ISERROR(SEARCH("■存在しない講義コード■",V12)))</formula>
    </cfRule>
  </conditionalFormatting>
  <conditionalFormatting sqref="J10:J19">
    <cfRule type="containsText" dxfId="4" priority="7" operator="containsText" text="■存在しない講義コード■">
      <formula>NOT(ISERROR(SEARCH("■存在しない講義コード■",J10)))</formula>
    </cfRule>
  </conditionalFormatting>
  <conditionalFormatting sqref="S10:S11 S16:S19 S14">
    <cfRule type="containsBlanks" dxfId="3" priority="4">
      <formula>LEN(TRIM(S10))=0</formula>
    </cfRule>
  </conditionalFormatting>
  <conditionalFormatting sqref="S15">
    <cfRule type="containsBlanks" dxfId="2" priority="3">
      <formula>LEN(TRIM(S15))=0</formula>
    </cfRule>
  </conditionalFormatting>
  <conditionalFormatting sqref="S12">
    <cfRule type="containsBlanks" dxfId="1" priority="2">
      <formula>LEN(TRIM(S12))=0</formula>
    </cfRule>
  </conditionalFormatting>
  <conditionalFormatting sqref="S13">
    <cfRule type="containsBlanks" dxfId="0" priority="1">
      <formula>LEN(TRIM(S13))=0</formula>
    </cfRule>
  </conditionalFormatting>
  <dataValidations count="4">
    <dataValidation type="list" allowBlank="1" showInputMessage="1" showErrorMessage="1" sqref="B10:B19 N10:N19" xr:uid="{BC146413-6EDD-4030-9EEA-E33224C73D32}">
      <formula1>"1,2,3,4,5"</formula1>
    </dataValidation>
    <dataValidation type="list" allowBlank="1" showInputMessage="1" showErrorMessage="1" sqref="A10:A19 M10:M19" xr:uid="{2FBAA70E-1323-4E67-8579-01461EB32150}">
      <formula1>"月,火,水,木,金"</formula1>
    </dataValidation>
    <dataValidation type="list" allowBlank="1" showInputMessage="1" showErrorMessage="1" error="1～6の数字を入力してください。" sqref="D5" xr:uid="{5243A540-C449-43A2-BDE3-4970EBDF3F2C}">
      <formula1>"1,2,3,4,5,6"</formula1>
    </dataValidation>
    <dataValidation type="list" allowBlank="1" showInputMessage="1" showErrorMessage="1" sqref="O10:O19 C10:C19" xr:uid="{66B852E4-FDF7-499F-B607-7DF2E57BCB82}">
      <formula1>"上位年次,再受験"</formula1>
    </dataValidation>
  </dataValidations>
  <printOptions horizontalCentered="1" verticalCentered="1"/>
  <pageMargins left="0.39370078740157483" right="0.39370078740157483" top="0.31496062992125984" bottom="0.31496062992125984" header="0.31496062992125984" footer="0.27559055118110237"/>
  <pageSetup paperSize="9" scale="61" fitToHeight="2" orientation="landscape" copies="4" r:id="rId1"/>
  <headerFooter alignWithMargins="0">
    <oddFooter>&amp;C&amp;12&amp;P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29"/>
  <sheetViews>
    <sheetView workbookViewId="0"/>
  </sheetViews>
  <sheetFormatPr defaultColWidth="8.7265625" defaultRowHeight="13" x14ac:dyDescent="0.2"/>
  <cols>
    <col min="1" max="1" width="9.453125" style="8" bestFit="1" customWidth="1"/>
    <col min="2" max="2" width="37.08984375" style="8" bestFit="1" customWidth="1"/>
    <col min="3" max="3" width="41.7265625" style="8" bestFit="1" customWidth="1"/>
    <col min="4" max="5" width="10.36328125" style="8" bestFit="1" customWidth="1"/>
    <col min="6" max="6" width="11.453125" style="8" bestFit="1" customWidth="1"/>
    <col min="7" max="256" width="9.7265625" style="9" customWidth="1"/>
    <col min="257" max="16384" width="8.7265625" style="9"/>
  </cols>
  <sheetData>
    <row r="1" spans="1:6" x14ac:dyDescent="0.2">
      <c r="A1" s="30" t="s">
        <v>86</v>
      </c>
      <c r="B1" s="30" t="s">
        <v>89</v>
      </c>
      <c r="C1" s="30" t="s">
        <v>87</v>
      </c>
      <c r="D1" s="30" t="s">
        <v>91</v>
      </c>
      <c r="E1" s="30" t="s">
        <v>88</v>
      </c>
      <c r="F1" s="30" t="s">
        <v>90</v>
      </c>
    </row>
    <row r="2" spans="1:6" x14ac:dyDescent="0.2">
      <c r="A2" s="31">
        <v>12007</v>
      </c>
      <c r="B2" s="31" t="s">
        <v>95</v>
      </c>
      <c r="C2" s="31" t="s">
        <v>96</v>
      </c>
      <c r="D2" s="31" t="s">
        <v>54</v>
      </c>
      <c r="E2" s="98">
        <v>1</v>
      </c>
      <c r="F2" s="31" t="s">
        <v>97</v>
      </c>
    </row>
    <row r="3" spans="1:6" x14ac:dyDescent="0.2">
      <c r="A3" s="31">
        <v>12008</v>
      </c>
      <c r="B3" s="31" t="s">
        <v>95</v>
      </c>
      <c r="C3" s="31" t="s">
        <v>98</v>
      </c>
      <c r="D3" s="31" t="s">
        <v>54</v>
      </c>
      <c r="E3" s="98">
        <v>1</v>
      </c>
      <c r="F3" s="31" t="s">
        <v>97</v>
      </c>
    </row>
    <row r="4" spans="1:6" x14ac:dyDescent="0.2">
      <c r="A4" s="31">
        <v>12009</v>
      </c>
      <c r="B4" s="31" t="s">
        <v>95</v>
      </c>
      <c r="C4" s="31" t="s">
        <v>99</v>
      </c>
      <c r="D4" s="31" t="s">
        <v>54</v>
      </c>
      <c r="E4" s="98">
        <v>1</v>
      </c>
      <c r="F4" s="31" t="s">
        <v>97</v>
      </c>
    </row>
    <row r="5" spans="1:6" x14ac:dyDescent="0.2">
      <c r="A5" s="31">
        <v>12012</v>
      </c>
      <c r="B5" s="31" t="s">
        <v>100</v>
      </c>
      <c r="C5" s="31" t="s">
        <v>100</v>
      </c>
      <c r="D5" s="31" t="s">
        <v>54</v>
      </c>
      <c r="E5" s="98">
        <v>1</v>
      </c>
      <c r="F5" s="31" t="s">
        <v>101</v>
      </c>
    </row>
    <row r="6" spans="1:6" x14ac:dyDescent="0.2">
      <c r="A6" s="31">
        <v>12015</v>
      </c>
      <c r="B6" s="31" t="s">
        <v>9</v>
      </c>
      <c r="C6" s="31" t="s">
        <v>56</v>
      </c>
      <c r="D6" s="31" t="s">
        <v>54</v>
      </c>
      <c r="E6" s="98">
        <v>1</v>
      </c>
      <c r="F6" s="31" t="s">
        <v>102</v>
      </c>
    </row>
    <row r="7" spans="1:6" x14ac:dyDescent="0.2">
      <c r="A7" s="31">
        <v>12018</v>
      </c>
      <c r="B7" s="31" t="s">
        <v>103</v>
      </c>
      <c r="C7" s="31" t="s">
        <v>104</v>
      </c>
      <c r="D7" s="31" t="s">
        <v>54</v>
      </c>
      <c r="E7" s="98">
        <v>1</v>
      </c>
      <c r="F7" s="31" t="s">
        <v>105</v>
      </c>
    </row>
    <row r="8" spans="1:6" x14ac:dyDescent="0.2">
      <c r="A8" s="31">
        <v>12019</v>
      </c>
      <c r="B8" s="31" t="s">
        <v>63</v>
      </c>
      <c r="C8" s="31" t="s">
        <v>64</v>
      </c>
      <c r="D8" s="31" t="s">
        <v>65</v>
      </c>
      <c r="E8" s="98">
        <v>1</v>
      </c>
      <c r="F8" s="31" t="s">
        <v>106</v>
      </c>
    </row>
    <row r="9" spans="1:6" x14ac:dyDescent="0.2">
      <c r="A9" s="31">
        <v>12020</v>
      </c>
      <c r="B9" s="31" t="s">
        <v>63</v>
      </c>
      <c r="C9" s="31" t="s">
        <v>66</v>
      </c>
      <c r="D9" s="31" t="s">
        <v>65</v>
      </c>
      <c r="E9" s="98">
        <v>1</v>
      </c>
      <c r="F9" s="31" t="s">
        <v>106</v>
      </c>
    </row>
    <row r="10" spans="1:6" x14ac:dyDescent="0.2">
      <c r="A10" s="31">
        <v>12021</v>
      </c>
      <c r="B10" s="31" t="s">
        <v>59</v>
      </c>
      <c r="C10" s="31" t="s">
        <v>62</v>
      </c>
      <c r="D10" s="31" t="s">
        <v>61</v>
      </c>
      <c r="E10" s="98">
        <v>1</v>
      </c>
      <c r="F10" s="31" t="s">
        <v>107</v>
      </c>
    </row>
    <row r="11" spans="1:6" x14ac:dyDescent="0.2">
      <c r="A11" s="31">
        <v>12022</v>
      </c>
      <c r="B11" s="31" t="s">
        <v>59</v>
      </c>
      <c r="C11" s="31" t="s">
        <v>60</v>
      </c>
      <c r="D11" s="31" t="s">
        <v>61</v>
      </c>
      <c r="E11" s="98">
        <v>1</v>
      </c>
      <c r="F11" s="31" t="s">
        <v>107</v>
      </c>
    </row>
    <row r="12" spans="1:6" x14ac:dyDescent="0.2">
      <c r="A12" s="31">
        <v>12023</v>
      </c>
      <c r="B12" s="31" t="s">
        <v>108</v>
      </c>
      <c r="C12" s="31" t="s">
        <v>108</v>
      </c>
      <c r="D12" s="31" t="s">
        <v>54</v>
      </c>
      <c r="E12" s="98">
        <v>1</v>
      </c>
      <c r="F12" s="31" t="s">
        <v>109</v>
      </c>
    </row>
    <row r="13" spans="1:6" x14ac:dyDescent="0.2">
      <c r="A13" s="31">
        <v>12034</v>
      </c>
      <c r="B13" s="31" t="s">
        <v>110</v>
      </c>
      <c r="C13" s="31" t="s">
        <v>111</v>
      </c>
      <c r="D13" s="31" t="s">
        <v>54</v>
      </c>
      <c r="E13" s="98">
        <v>1</v>
      </c>
      <c r="F13" s="31" t="s">
        <v>112</v>
      </c>
    </row>
    <row r="14" spans="1:6" x14ac:dyDescent="0.2">
      <c r="A14" s="31">
        <v>12035</v>
      </c>
      <c r="B14" s="31" t="s">
        <v>110</v>
      </c>
      <c r="C14" s="31" t="s">
        <v>113</v>
      </c>
      <c r="D14" s="31" t="s">
        <v>54</v>
      </c>
      <c r="E14" s="98">
        <v>1</v>
      </c>
      <c r="F14" s="31" t="s">
        <v>112</v>
      </c>
    </row>
    <row r="15" spans="1:6" x14ac:dyDescent="0.2">
      <c r="A15" s="31">
        <v>12042</v>
      </c>
      <c r="B15" s="31" t="s">
        <v>114</v>
      </c>
      <c r="C15" s="31" t="s">
        <v>115</v>
      </c>
      <c r="D15" s="31" t="s">
        <v>54</v>
      </c>
      <c r="E15" s="98">
        <v>1</v>
      </c>
      <c r="F15" s="31" t="s">
        <v>116</v>
      </c>
    </row>
    <row r="16" spans="1:6" x14ac:dyDescent="0.2">
      <c r="A16" s="31">
        <v>12043</v>
      </c>
      <c r="B16" s="31" t="s">
        <v>114</v>
      </c>
      <c r="C16" s="31" t="s">
        <v>117</v>
      </c>
      <c r="D16" s="31" t="s">
        <v>54</v>
      </c>
      <c r="E16" s="98">
        <v>1</v>
      </c>
      <c r="F16" s="31" t="s">
        <v>116</v>
      </c>
    </row>
    <row r="17" spans="1:6" x14ac:dyDescent="0.2">
      <c r="A17" s="31">
        <v>12044</v>
      </c>
      <c r="B17" s="31" t="s">
        <v>114</v>
      </c>
      <c r="C17" s="31" t="s">
        <v>118</v>
      </c>
      <c r="D17" s="31" t="s">
        <v>54</v>
      </c>
      <c r="E17" s="98">
        <v>1</v>
      </c>
      <c r="F17" s="31" t="s">
        <v>116</v>
      </c>
    </row>
    <row r="18" spans="1:6" x14ac:dyDescent="0.2">
      <c r="A18" s="31">
        <v>12052</v>
      </c>
      <c r="B18" s="31" t="s">
        <v>119</v>
      </c>
      <c r="C18" s="31" t="s">
        <v>120</v>
      </c>
      <c r="D18" s="31" t="s">
        <v>54</v>
      </c>
      <c r="E18" s="98">
        <v>1</v>
      </c>
      <c r="F18" s="31" t="s">
        <v>121</v>
      </c>
    </row>
    <row r="19" spans="1:6" x14ac:dyDescent="0.2">
      <c r="A19" s="31">
        <v>12053</v>
      </c>
      <c r="B19" s="31" t="s">
        <v>119</v>
      </c>
      <c r="C19" s="31" t="s">
        <v>122</v>
      </c>
      <c r="D19" s="31" t="s">
        <v>54</v>
      </c>
      <c r="E19" s="98">
        <v>1</v>
      </c>
      <c r="F19" s="31" t="s">
        <v>121</v>
      </c>
    </row>
    <row r="20" spans="1:6" x14ac:dyDescent="0.2">
      <c r="A20" s="31">
        <v>12054</v>
      </c>
      <c r="B20" s="31" t="s">
        <v>119</v>
      </c>
      <c r="C20" s="31" t="s">
        <v>123</v>
      </c>
      <c r="D20" s="31" t="s">
        <v>54</v>
      </c>
      <c r="E20" s="98">
        <v>1</v>
      </c>
      <c r="F20" s="31" t="s">
        <v>121</v>
      </c>
    </row>
    <row r="21" spans="1:6" x14ac:dyDescent="0.2">
      <c r="A21" s="31">
        <v>12062</v>
      </c>
      <c r="B21" s="31" t="s">
        <v>124</v>
      </c>
      <c r="C21" s="31" t="s">
        <v>125</v>
      </c>
      <c r="D21" s="31" t="s">
        <v>54</v>
      </c>
      <c r="E21" s="98">
        <v>1</v>
      </c>
      <c r="F21" s="31" t="s">
        <v>126</v>
      </c>
    </row>
    <row r="22" spans="1:6" x14ac:dyDescent="0.2">
      <c r="A22" s="31">
        <v>12063</v>
      </c>
      <c r="B22" s="31" t="s">
        <v>124</v>
      </c>
      <c r="C22" s="31" t="s">
        <v>127</v>
      </c>
      <c r="D22" s="31" t="s">
        <v>54</v>
      </c>
      <c r="E22" s="98">
        <v>1</v>
      </c>
      <c r="F22" s="31" t="s">
        <v>126</v>
      </c>
    </row>
    <row r="23" spans="1:6" x14ac:dyDescent="0.2">
      <c r="A23" s="31">
        <v>12064</v>
      </c>
      <c r="B23" s="31" t="s">
        <v>124</v>
      </c>
      <c r="C23" s="31" t="s">
        <v>128</v>
      </c>
      <c r="D23" s="31" t="s">
        <v>54</v>
      </c>
      <c r="E23" s="98">
        <v>1</v>
      </c>
      <c r="F23" s="31" t="s">
        <v>126</v>
      </c>
    </row>
    <row r="24" spans="1:6" x14ac:dyDescent="0.2">
      <c r="A24" s="31">
        <v>12072</v>
      </c>
      <c r="B24" s="31" t="s">
        <v>129</v>
      </c>
      <c r="C24" s="31" t="s">
        <v>130</v>
      </c>
      <c r="D24" s="31" t="s">
        <v>54</v>
      </c>
      <c r="E24" s="98">
        <v>1</v>
      </c>
      <c r="F24" s="31" t="s">
        <v>131</v>
      </c>
    </row>
    <row r="25" spans="1:6" x14ac:dyDescent="0.2">
      <c r="A25" s="31">
        <v>12073</v>
      </c>
      <c r="B25" s="31" t="s">
        <v>129</v>
      </c>
      <c r="C25" s="31" t="s">
        <v>132</v>
      </c>
      <c r="D25" s="31" t="s">
        <v>54</v>
      </c>
      <c r="E25" s="98">
        <v>1</v>
      </c>
      <c r="F25" s="31" t="s">
        <v>131</v>
      </c>
    </row>
    <row r="26" spans="1:6" x14ac:dyDescent="0.2">
      <c r="A26" s="31">
        <v>12074</v>
      </c>
      <c r="B26" s="31" t="s">
        <v>129</v>
      </c>
      <c r="C26" s="31" t="s">
        <v>133</v>
      </c>
      <c r="D26" s="31" t="s">
        <v>54</v>
      </c>
      <c r="E26" s="98">
        <v>1</v>
      </c>
      <c r="F26" s="31" t="s">
        <v>131</v>
      </c>
    </row>
    <row r="27" spans="1:6" x14ac:dyDescent="0.2">
      <c r="A27" s="31">
        <v>12078</v>
      </c>
      <c r="B27" s="31" t="s">
        <v>134</v>
      </c>
      <c r="C27" s="31" t="s">
        <v>135</v>
      </c>
      <c r="D27" s="31" t="s">
        <v>54</v>
      </c>
      <c r="E27" s="98">
        <v>1</v>
      </c>
      <c r="F27" s="31" t="s">
        <v>136</v>
      </c>
    </row>
    <row r="28" spans="1:6" x14ac:dyDescent="0.2">
      <c r="A28" s="31">
        <v>12081</v>
      </c>
      <c r="B28" s="31" t="s">
        <v>137</v>
      </c>
      <c r="C28" s="31" t="s">
        <v>138</v>
      </c>
      <c r="D28" s="31" t="s">
        <v>54</v>
      </c>
      <c r="E28" s="98">
        <v>1</v>
      </c>
      <c r="F28" s="31" t="s">
        <v>139</v>
      </c>
    </row>
    <row r="29" spans="1:6" x14ac:dyDescent="0.2">
      <c r="A29" s="31">
        <v>12082</v>
      </c>
      <c r="B29" s="31" t="s">
        <v>137</v>
      </c>
      <c r="C29" s="31" t="s">
        <v>140</v>
      </c>
      <c r="D29" s="31" t="s">
        <v>54</v>
      </c>
      <c r="E29" s="98">
        <v>1</v>
      </c>
      <c r="F29" s="31" t="s">
        <v>139</v>
      </c>
    </row>
    <row r="30" spans="1:6" x14ac:dyDescent="0.2">
      <c r="A30" s="31">
        <v>12083</v>
      </c>
      <c r="B30" s="31" t="s">
        <v>137</v>
      </c>
      <c r="C30" s="31" t="s">
        <v>141</v>
      </c>
      <c r="D30" s="31" t="s">
        <v>54</v>
      </c>
      <c r="E30" s="98">
        <v>1</v>
      </c>
      <c r="F30" s="31" t="s">
        <v>139</v>
      </c>
    </row>
    <row r="31" spans="1:6" x14ac:dyDescent="0.2">
      <c r="A31" s="31">
        <v>12084</v>
      </c>
      <c r="B31" s="31" t="s">
        <v>137</v>
      </c>
      <c r="C31" s="31" t="s">
        <v>142</v>
      </c>
      <c r="D31" s="31" t="s">
        <v>54</v>
      </c>
      <c r="E31" s="98">
        <v>1</v>
      </c>
      <c r="F31" s="31" t="s">
        <v>139</v>
      </c>
    </row>
    <row r="32" spans="1:6" x14ac:dyDescent="0.2">
      <c r="A32" s="31">
        <v>12085</v>
      </c>
      <c r="B32" s="31" t="s">
        <v>137</v>
      </c>
      <c r="C32" s="31" t="s">
        <v>143</v>
      </c>
      <c r="D32" s="31" t="s">
        <v>54</v>
      </c>
      <c r="E32" s="98">
        <v>1</v>
      </c>
      <c r="F32" s="31" t="s">
        <v>139</v>
      </c>
    </row>
    <row r="33" spans="1:6" x14ac:dyDescent="0.2">
      <c r="A33" s="31">
        <v>12088</v>
      </c>
      <c r="B33" s="31" t="s">
        <v>144</v>
      </c>
      <c r="C33" s="31" t="s">
        <v>145</v>
      </c>
      <c r="D33" s="31" t="s">
        <v>54</v>
      </c>
      <c r="E33" s="98">
        <v>1</v>
      </c>
      <c r="F33" s="31" t="s">
        <v>146</v>
      </c>
    </row>
    <row r="34" spans="1:6" x14ac:dyDescent="0.2">
      <c r="A34" s="31">
        <v>12504</v>
      </c>
      <c r="B34" s="31" t="s">
        <v>124</v>
      </c>
      <c r="C34" s="31" t="s">
        <v>147</v>
      </c>
      <c r="D34" s="31" t="s">
        <v>54</v>
      </c>
      <c r="E34" s="98">
        <v>1</v>
      </c>
      <c r="F34" s="31" t="s">
        <v>126</v>
      </c>
    </row>
    <row r="35" spans="1:6" x14ac:dyDescent="0.2">
      <c r="A35" s="31">
        <v>12505</v>
      </c>
      <c r="B35" s="31" t="s">
        <v>129</v>
      </c>
      <c r="C35" s="31" t="s">
        <v>148</v>
      </c>
      <c r="D35" s="31" t="s">
        <v>54</v>
      </c>
      <c r="E35" s="98">
        <v>1</v>
      </c>
      <c r="F35" s="31" t="s">
        <v>131</v>
      </c>
    </row>
    <row r="36" spans="1:6" x14ac:dyDescent="0.2">
      <c r="A36" s="31">
        <v>12506</v>
      </c>
      <c r="B36" s="31" t="s">
        <v>114</v>
      </c>
      <c r="C36" s="31" t="s">
        <v>149</v>
      </c>
      <c r="D36" s="31" t="s">
        <v>54</v>
      </c>
      <c r="E36" s="98">
        <v>1</v>
      </c>
      <c r="F36" s="31" t="s">
        <v>116</v>
      </c>
    </row>
    <row r="37" spans="1:6" x14ac:dyDescent="0.2">
      <c r="A37" s="31">
        <v>12507</v>
      </c>
      <c r="B37" s="31" t="s">
        <v>119</v>
      </c>
      <c r="C37" s="31" t="s">
        <v>150</v>
      </c>
      <c r="D37" s="31" t="s">
        <v>54</v>
      </c>
      <c r="E37" s="98">
        <v>1</v>
      </c>
      <c r="F37" s="31" t="s">
        <v>121</v>
      </c>
    </row>
    <row r="38" spans="1:6" x14ac:dyDescent="0.2">
      <c r="A38" s="31">
        <v>15500</v>
      </c>
      <c r="B38" s="31" t="s">
        <v>151</v>
      </c>
      <c r="C38" s="31" t="s">
        <v>151</v>
      </c>
      <c r="D38" s="31" t="s">
        <v>54</v>
      </c>
      <c r="E38" s="98">
        <v>1</v>
      </c>
      <c r="F38" s="31" t="s">
        <v>152</v>
      </c>
    </row>
    <row r="39" spans="1:6" x14ac:dyDescent="0.2">
      <c r="A39" s="31">
        <v>15501</v>
      </c>
      <c r="B39" s="31" t="s">
        <v>153</v>
      </c>
      <c r="C39" s="31" t="s">
        <v>153</v>
      </c>
      <c r="D39" s="31" t="s">
        <v>54</v>
      </c>
      <c r="E39" s="98">
        <v>1</v>
      </c>
      <c r="F39" s="31" t="s">
        <v>154</v>
      </c>
    </row>
    <row r="40" spans="1:6" x14ac:dyDescent="0.2">
      <c r="A40" s="31">
        <v>15502</v>
      </c>
      <c r="B40" s="31" t="s">
        <v>155</v>
      </c>
      <c r="C40" s="31" t="s">
        <v>155</v>
      </c>
      <c r="D40" s="31" t="s">
        <v>54</v>
      </c>
      <c r="E40" s="98">
        <v>1</v>
      </c>
      <c r="F40" s="31" t="s">
        <v>156</v>
      </c>
    </row>
    <row r="41" spans="1:6" x14ac:dyDescent="0.2">
      <c r="A41" s="31">
        <v>15503</v>
      </c>
      <c r="B41" s="31" t="s">
        <v>157</v>
      </c>
      <c r="C41" s="31" t="s">
        <v>157</v>
      </c>
      <c r="D41" s="31" t="s">
        <v>54</v>
      </c>
      <c r="E41" s="98">
        <v>1</v>
      </c>
      <c r="F41" s="31" t="s">
        <v>158</v>
      </c>
    </row>
    <row r="42" spans="1:6" x14ac:dyDescent="0.2">
      <c r="A42" s="31">
        <v>15505</v>
      </c>
      <c r="B42" s="31" t="s">
        <v>159</v>
      </c>
      <c r="C42" s="31" t="s">
        <v>159</v>
      </c>
      <c r="D42" s="31" t="s">
        <v>55</v>
      </c>
      <c r="E42" s="98">
        <v>1</v>
      </c>
      <c r="F42" s="31" t="s">
        <v>160</v>
      </c>
    </row>
    <row r="43" spans="1:6" x14ac:dyDescent="0.2">
      <c r="A43" s="31">
        <v>15506</v>
      </c>
      <c r="B43" s="31" t="s">
        <v>1</v>
      </c>
      <c r="C43" s="31" t="s">
        <v>1</v>
      </c>
      <c r="D43" s="31" t="s">
        <v>54</v>
      </c>
      <c r="E43" s="98">
        <v>2</v>
      </c>
      <c r="F43" s="31" t="s">
        <v>161</v>
      </c>
    </row>
    <row r="44" spans="1:6" x14ac:dyDescent="0.2">
      <c r="A44" s="31">
        <v>15507</v>
      </c>
      <c r="B44" s="31" t="s">
        <v>2</v>
      </c>
      <c r="C44" s="31" t="s">
        <v>2</v>
      </c>
      <c r="D44" s="31" t="s">
        <v>54</v>
      </c>
      <c r="E44" s="98">
        <v>2</v>
      </c>
      <c r="F44" s="31" t="s">
        <v>162</v>
      </c>
    </row>
    <row r="45" spans="1:6" x14ac:dyDescent="0.2">
      <c r="A45" s="31">
        <v>15508</v>
      </c>
      <c r="B45" s="31" t="s">
        <v>3</v>
      </c>
      <c r="C45" s="31" t="s">
        <v>3</v>
      </c>
      <c r="D45" s="31" t="s">
        <v>54</v>
      </c>
      <c r="E45" s="98">
        <v>2</v>
      </c>
      <c r="F45" s="31" t="s">
        <v>163</v>
      </c>
    </row>
    <row r="46" spans="1:6" x14ac:dyDescent="0.2">
      <c r="A46" s="31">
        <v>15509</v>
      </c>
      <c r="B46" s="31" t="s">
        <v>4</v>
      </c>
      <c r="C46" s="31" t="s">
        <v>4</v>
      </c>
      <c r="D46" s="31" t="s">
        <v>54</v>
      </c>
      <c r="E46" s="98">
        <v>2</v>
      </c>
      <c r="F46" s="31" t="s">
        <v>164</v>
      </c>
    </row>
    <row r="47" spans="1:6" x14ac:dyDescent="0.2">
      <c r="A47" s="31">
        <v>15510</v>
      </c>
      <c r="B47" s="31" t="s">
        <v>5</v>
      </c>
      <c r="C47" s="31" t="s">
        <v>5</v>
      </c>
      <c r="D47" s="31" t="s">
        <v>54</v>
      </c>
      <c r="E47" s="98">
        <v>2</v>
      </c>
      <c r="F47" s="31" t="s">
        <v>165</v>
      </c>
    </row>
    <row r="48" spans="1:6" x14ac:dyDescent="0.2">
      <c r="A48" s="31">
        <v>15512</v>
      </c>
      <c r="B48" s="31" t="s">
        <v>8</v>
      </c>
      <c r="C48" s="31" t="s">
        <v>8</v>
      </c>
      <c r="D48" s="31" t="s">
        <v>54</v>
      </c>
      <c r="E48" s="98">
        <v>2</v>
      </c>
      <c r="F48" s="31" t="s">
        <v>166</v>
      </c>
    </row>
    <row r="49" spans="1:6" s="32" customFormat="1" x14ac:dyDescent="0.2">
      <c r="A49" s="31">
        <v>15513</v>
      </c>
      <c r="B49" s="31" t="s">
        <v>167</v>
      </c>
      <c r="C49" s="31" t="s">
        <v>167</v>
      </c>
      <c r="D49" s="31" t="s">
        <v>54</v>
      </c>
      <c r="E49" s="98">
        <v>2</v>
      </c>
      <c r="F49" s="31" t="s">
        <v>168</v>
      </c>
    </row>
    <row r="50" spans="1:6" x14ac:dyDescent="0.2">
      <c r="A50" s="31">
        <v>15514</v>
      </c>
      <c r="B50" s="31" t="s">
        <v>6</v>
      </c>
      <c r="C50" s="31" t="s">
        <v>6</v>
      </c>
      <c r="D50" s="31" t="s">
        <v>54</v>
      </c>
      <c r="E50" s="98">
        <v>2</v>
      </c>
      <c r="F50" s="31" t="s">
        <v>169</v>
      </c>
    </row>
    <row r="51" spans="1:6" x14ac:dyDescent="0.2">
      <c r="A51" s="31">
        <v>15515</v>
      </c>
      <c r="B51" s="31" t="s">
        <v>7</v>
      </c>
      <c r="C51" s="31" t="s">
        <v>7</v>
      </c>
      <c r="D51" s="31" t="s">
        <v>54</v>
      </c>
      <c r="E51" s="98">
        <v>2</v>
      </c>
      <c r="F51" s="31" t="s">
        <v>170</v>
      </c>
    </row>
    <row r="52" spans="1:6" x14ac:dyDescent="0.2">
      <c r="A52" s="31">
        <v>15518</v>
      </c>
      <c r="B52" s="31" t="s">
        <v>171</v>
      </c>
      <c r="C52" s="31" t="s">
        <v>171</v>
      </c>
      <c r="D52" s="31" t="s">
        <v>54</v>
      </c>
      <c r="E52" s="98">
        <v>2</v>
      </c>
      <c r="F52" s="31" t="s">
        <v>172</v>
      </c>
    </row>
    <row r="53" spans="1:6" x14ac:dyDescent="0.2">
      <c r="A53" s="31">
        <v>15520</v>
      </c>
      <c r="B53" s="31" t="s">
        <v>173</v>
      </c>
      <c r="C53" s="31" t="s">
        <v>174</v>
      </c>
      <c r="D53" s="31" t="s">
        <v>54</v>
      </c>
      <c r="E53" s="98">
        <v>1</v>
      </c>
      <c r="F53" s="31" t="s">
        <v>175</v>
      </c>
    </row>
    <row r="54" spans="1:6" x14ac:dyDescent="0.2">
      <c r="A54" s="31">
        <v>15522</v>
      </c>
      <c r="B54" s="31" t="s">
        <v>176</v>
      </c>
      <c r="C54" s="31" t="s">
        <v>176</v>
      </c>
      <c r="D54" s="31" t="s">
        <v>54</v>
      </c>
      <c r="E54" s="98">
        <v>2</v>
      </c>
      <c r="F54" s="31" t="s">
        <v>177</v>
      </c>
    </row>
    <row r="55" spans="1:6" x14ac:dyDescent="0.2">
      <c r="A55" s="31">
        <v>15523</v>
      </c>
      <c r="B55" s="31" t="s">
        <v>178</v>
      </c>
      <c r="C55" s="31" t="s">
        <v>178</v>
      </c>
      <c r="D55" s="31" t="s">
        <v>54</v>
      </c>
      <c r="E55" s="98">
        <v>2</v>
      </c>
      <c r="F55" s="31" t="s">
        <v>179</v>
      </c>
    </row>
    <row r="56" spans="1:6" x14ac:dyDescent="0.2">
      <c r="A56" s="31">
        <v>15526</v>
      </c>
      <c r="B56" s="31" t="s">
        <v>180</v>
      </c>
      <c r="C56" s="31" t="s">
        <v>181</v>
      </c>
      <c r="D56" s="31" t="s">
        <v>54</v>
      </c>
      <c r="E56" s="98">
        <v>2</v>
      </c>
      <c r="F56" s="31" t="s">
        <v>182</v>
      </c>
    </row>
    <row r="57" spans="1:6" x14ac:dyDescent="0.2">
      <c r="A57" s="31">
        <v>15529</v>
      </c>
      <c r="B57" s="31" t="s">
        <v>183</v>
      </c>
      <c r="C57" s="31" t="s">
        <v>184</v>
      </c>
      <c r="D57" s="31" t="s">
        <v>54</v>
      </c>
      <c r="E57" s="98">
        <v>2</v>
      </c>
      <c r="F57" s="31" t="s">
        <v>185</v>
      </c>
    </row>
    <row r="58" spans="1:6" x14ac:dyDescent="0.2">
      <c r="A58" s="31">
        <v>15530</v>
      </c>
      <c r="B58" s="31" t="s">
        <v>186</v>
      </c>
      <c r="C58" s="31" t="s">
        <v>187</v>
      </c>
      <c r="D58" s="31" t="s">
        <v>54</v>
      </c>
      <c r="E58" s="98">
        <v>1</v>
      </c>
      <c r="F58" s="31" t="s">
        <v>188</v>
      </c>
    </row>
    <row r="59" spans="1:6" x14ac:dyDescent="0.2">
      <c r="A59" s="31">
        <v>15532</v>
      </c>
      <c r="B59" s="31" t="s">
        <v>189</v>
      </c>
      <c r="C59" s="31" t="s">
        <v>190</v>
      </c>
      <c r="D59" s="31" t="s">
        <v>54</v>
      </c>
      <c r="E59" s="98">
        <v>1</v>
      </c>
      <c r="F59" s="31" t="s">
        <v>191</v>
      </c>
    </row>
    <row r="60" spans="1:6" x14ac:dyDescent="0.2">
      <c r="A60" s="31">
        <v>15534</v>
      </c>
      <c r="B60" s="31" t="s">
        <v>192</v>
      </c>
      <c r="C60" s="31" t="s">
        <v>192</v>
      </c>
      <c r="D60" s="31" t="s">
        <v>54</v>
      </c>
      <c r="E60" s="98">
        <v>2</v>
      </c>
      <c r="F60" s="31" t="s">
        <v>193</v>
      </c>
    </row>
    <row r="61" spans="1:6" x14ac:dyDescent="0.2">
      <c r="A61" s="31">
        <v>15535</v>
      </c>
      <c r="B61" s="31" t="s">
        <v>194</v>
      </c>
      <c r="C61" s="31" t="s">
        <v>194</v>
      </c>
      <c r="D61" s="31" t="s">
        <v>54</v>
      </c>
      <c r="E61" s="98">
        <v>2</v>
      </c>
      <c r="F61" s="31" t="s">
        <v>195</v>
      </c>
    </row>
    <row r="62" spans="1:6" x14ac:dyDescent="0.2">
      <c r="A62" s="31">
        <v>15537</v>
      </c>
      <c r="B62" s="31" t="s">
        <v>196</v>
      </c>
      <c r="C62" s="31" t="s">
        <v>197</v>
      </c>
      <c r="D62" s="31" t="s">
        <v>55</v>
      </c>
      <c r="E62" s="98">
        <v>1</v>
      </c>
      <c r="F62" s="31" t="s">
        <v>198</v>
      </c>
    </row>
    <row r="63" spans="1:6" x14ac:dyDescent="0.2">
      <c r="A63" s="31">
        <v>15538</v>
      </c>
      <c r="B63" s="31" t="s">
        <v>196</v>
      </c>
      <c r="C63" s="31" t="s">
        <v>199</v>
      </c>
      <c r="D63" s="31" t="s">
        <v>55</v>
      </c>
      <c r="E63" s="98">
        <v>1</v>
      </c>
      <c r="F63" s="31" t="s">
        <v>198</v>
      </c>
    </row>
    <row r="64" spans="1:6" x14ac:dyDescent="0.2">
      <c r="A64" s="31">
        <v>15543</v>
      </c>
      <c r="B64" s="31" t="s">
        <v>200</v>
      </c>
      <c r="C64" s="31" t="s">
        <v>201</v>
      </c>
      <c r="D64" s="31" t="s">
        <v>55</v>
      </c>
      <c r="E64" s="98">
        <v>1</v>
      </c>
      <c r="F64" s="31" t="s">
        <v>202</v>
      </c>
    </row>
    <row r="65" spans="1:6" x14ac:dyDescent="0.2">
      <c r="A65" s="31">
        <v>15544</v>
      </c>
      <c r="B65" s="31" t="s">
        <v>200</v>
      </c>
      <c r="C65" s="31" t="s">
        <v>203</v>
      </c>
      <c r="D65" s="31" t="s">
        <v>55</v>
      </c>
      <c r="E65" s="98">
        <v>1</v>
      </c>
      <c r="F65" s="31" t="s">
        <v>202</v>
      </c>
    </row>
    <row r="66" spans="1:6" x14ac:dyDescent="0.2">
      <c r="A66" s="31">
        <v>15547</v>
      </c>
      <c r="B66" s="31" t="s">
        <v>204</v>
      </c>
      <c r="C66" s="31" t="s">
        <v>205</v>
      </c>
      <c r="D66" s="31" t="s">
        <v>55</v>
      </c>
      <c r="E66" s="98">
        <v>1</v>
      </c>
      <c r="F66" s="31" t="s">
        <v>206</v>
      </c>
    </row>
    <row r="67" spans="1:6" x14ac:dyDescent="0.2">
      <c r="A67" s="31">
        <v>15549</v>
      </c>
      <c r="B67" s="31" t="s">
        <v>207</v>
      </c>
      <c r="C67" s="31" t="s">
        <v>207</v>
      </c>
      <c r="D67" s="31" t="s">
        <v>54</v>
      </c>
      <c r="E67" s="98">
        <v>1</v>
      </c>
      <c r="F67" s="31" t="s">
        <v>208</v>
      </c>
    </row>
    <row r="68" spans="1:6" x14ac:dyDescent="0.2">
      <c r="A68" s="31">
        <v>15553</v>
      </c>
      <c r="B68" s="31" t="s">
        <v>209</v>
      </c>
      <c r="C68" s="31" t="s">
        <v>210</v>
      </c>
      <c r="D68" s="31" t="s">
        <v>54</v>
      </c>
      <c r="E68" s="98">
        <v>1</v>
      </c>
      <c r="F68" s="31" t="s">
        <v>211</v>
      </c>
    </row>
    <row r="69" spans="1:6" x14ac:dyDescent="0.2">
      <c r="A69" s="31">
        <v>15557</v>
      </c>
      <c r="B69" s="31" t="s">
        <v>212</v>
      </c>
      <c r="C69" s="31" t="s">
        <v>213</v>
      </c>
      <c r="D69" s="31" t="s">
        <v>55</v>
      </c>
      <c r="E69" s="98">
        <v>1</v>
      </c>
      <c r="F69" s="31" t="s">
        <v>214</v>
      </c>
    </row>
    <row r="70" spans="1:6" x14ac:dyDescent="0.2">
      <c r="A70" s="31">
        <v>15558</v>
      </c>
      <c r="B70" s="31" t="s">
        <v>215</v>
      </c>
      <c r="C70" s="31" t="s">
        <v>215</v>
      </c>
      <c r="D70" s="31" t="s">
        <v>55</v>
      </c>
      <c r="E70" s="98">
        <v>1</v>
      </c>
      <c r="F70" s="31" t="s">
        <v>216</v>
      </c>
    </row>
    <row r="71" spans="1:6" x14ac:dyDescent="0.2">
      <c r="A71" s="31">
        <v>15560</v>
      </c>
      <c r="B71" s="31" t="s">
        <v>217</v>
      </c>
      <c r="C71" s="31" t="s">
        <v>217</v>
      </c>
      <c r="D71" s="31" t="s">
        <v>54</v>
      </c>
      <c r="E71" s="98">
        <v>1</v>
      </c>
      <c r="F71" s="31" t="s">
        <v>218</v>
      </c>
    </row>
    <row r="72" spans="1:6" x14ac:dyDescent="0.2">
      <c r="A72" s="31">
        <v>15562</v>
      </c>
      <c r="B72" s="31" t="s">
        <v>219</v>
      </c>
      <c r="C72" s="31" t="s">
        <v>220</v>
      </c>
      <c r="D72" s="31" t="s">
        <v>54</v>
      </c>
      <c r="E72" s="98">
        <v>1</v>
      </c>
      <c r="F72" s="31" t="s">
        <v>221</v>
      </c>
    </row>
    <row r="73" spans="1:6" x14ac:dyDescent="0.2">
      <c r="A73" s="31">
        <v>15565</v>
      </c>
      <c r="B73" s="31" t="s">
        <v>222</v>
      </c>
      <c r="C73" s="31" t="s">
        <v>223</v>
      </c>
      <c r="D73" s="31" t="s">
        <v>54</v>
      </c>
      <c r="E73" s="98">
        <v>1</v>
      </c>
      <c r="F73" s="31" t="s">
        <v>224</v>
      </c>
    </row>
    <row r="74" spans="1:6" x14ac:dyDescent="0.2">
      <c r="A74" s="31">
        <v>15566</v>
      </c>
      <c r="B74" s="31" t="s">
        <v>225</v>
      </c>
      <c r="C74" s="31" t="s">
        <v>225</v>
      </c>
      <c r="D74" s="31" t="s">
        <v>54</v>
      </c>
      <c r="E74" s="98">
        <v>1</v>
      </c>
      <c r="F74" s="31" t="s">
        <v>226</v>
      </c>
    </row>
    <row r="75" spans="1:6" x14ac:dyDescent="0.2">
      <c r="A75" s="31">
        <v>15567</v>
      </c>
      <c r="B75" s="31" t="s">
        <v>227</v>
      </c>
      <c r="C75" s="31" t="s">
        <v>227</v>
      </c>
      <c r="D75" s="31" t="s">
        <v>54</v>
      </c>
      <c r="E75" s="98">
        <v>1</v>
      </c>
      <c r="F75" s="31" t="s">
        <v>228</v>
      </c>
    </row>
    <row r="76" spans="1:6" x14ac:dyDescent="0.2">
      <c r="A76" s="31">
        <v>15568</v>
      </c>
      <c r="B76" s="31" t="s">
        <v>229</v>
      </c>
      <c r="C76" s="31" t="s">
        <v>229</v>
      </c>
      <c r="D76" s="31" t="s">
        <v>54</v>
      </c>
      <c r="E76" s="98">
        <v>1</v>
      </c>
      <c r="F76" s="31" t="s">
        <v>230</v>
      </c>
    </row>
    <row r="77" spans="1:6" x14ac:dyDescent="0.2">
      <c r="A77" s="31">
        <v>15569</v>
      </c>
      <c r="B77" s="31" t="s">
        <v>231</v>
      </c>
      <c r="C77" s="31" t="s">
        <v>231</v>
      </c>
      <c r="D77" s="31" t="s">
        <v>65</v>
      </c>
      <c r="E77" s="98">
        <v>1</v>
      </c>
      <c r="F77" s="31" t="s">
        <v>232</v>
      </c>
    </row>
    <row r="78" spans="1:6" x14ac:dyDescent="0.2">
      <c r="A78" s="31">
        <v>15571</v>
      </c>
      <c r="B78" s="31" t="s">
        <v>233</v>
      </c>
      <c r="C78" s="31" t="s">
        <v>233</v>
      </c>
      <c r="D78" s="31" t="s">
        <v>54</v>
      </c>
      <c r="E78" s="98">
        <v>2</v>
      </c>
      <c r="F78" s="31" t="s">
        <v>234</v>
      </c>
    </row>
    <row r="79" spans="1:6" x14ac:dyDescent="0.2">
      <c r="A79" s="31">
        <v>15573</v>
      </c>
      <c r="B79" s="31" t="s">
        <v>235</v>
      </c>
      <c r="C79" s="31" t="s">
        <v>235</v>
      </c>
      <c r="D79" s="31" t="s">
        <v>54</v>
      </c>
      <c r="E79" s="98">
        <v>2</v>
      </c>
      <c r="F79" s="31" t="s">
        <v>236</v>
      </c>
    </row>
    <row r="80" spans="1:6" x14ac:dyDescent="0.2">
      <c r="A80" s="31">
        <v>15574</v>
      </c>
      <c r="B80" s="31" t="s">
        <v>237</v>
      </c>
      <c r="C80" s="31" t="s">
        <v>237</v>
      </c>
      <c r="D80" s="31" t="s">
        <v>54</v>
      </c>
      <c r="E80" s="98">
        <v>2</v>
      </c>
      <c r="F80" s="31" t="s">
        <v>238</v>
      </c>
    </row>
    <row r="81" spans="1:6" x14ac:dyDescent="0.2">
      <c r="A81" s="31">
        <v>15575</v>
      </c>
      <c r="B81" s="31" t="s">
        <v>239</v>
      </c>
      <c r="C81" s="31" t="s">
        <v>239</v>
      </c>
      <c r="D81" s="31" t="s">
        <v>54</v>
      </c>
      <c r="E81" s="98">
        <v>2</v>
      </c>
      <c r="F81" s="31" t="s">
        <v>240</v>
      </c>
    </row>
    <row r="82" spans="1:6" x14ac:dyDescent="0.2">
      <c r="A82" s="31">
        <v>15579</v>
      </c>
      <c r="B82" s="31" t="s">
        <v>241</v>
      </c>
      <c r="C82" s="31" t="s">
        <v>242</v>
      </c>
      <c r="D82" s="31" t="s">
        <v>55</v>
      </c>
      <c r="E82" s="98">
        <v>1</v>
      </c>
      <c r="F82" s="31" t="s">
        <v>243</v>
      </c>
    </row>
    <row r="83" spans="1:6" x14ac:dyDescent="0.2">
      <c r="A83" s="31">
        <v>16101</v>
      </c>
      <c r="B83" s="31" t="s">
        <v>244</v>
      </c>
      <c r="C83" s="31" t="s">
        <v>244</v>
      </c>
      <c r="D83" s="31" t="s">
        <v>54</v>
      </c>
      <c r="E83" s="98">
        <v>1</v>
      </c>
      <c r="F83" s="31" t="s">
        <v>245</v>
      </c>
    </row>
    <row r="84" spans="1:6" x14ac:dyDescent="0.2">
      <c r="A84" s="31">
        <v>16105</v>
      </c>
      <c r="B84" s="31" t="s">
        <v>14</v>
      </c>
      <c r="C84" s="31" t="s">
        <v>14</v>
      </c>
      <c r="D84" s="31" t="s">
        <v>54</v>
      </c>
      <c r="E84" s="98">
        <v>1</v>
      </c>
      <c r="F84" s="31" t="s">
        <v>15</v>
      </c>
    </row>
    <row r="85" spans="1:6" x14ac:dyDescent="0.2">
      <c r="A85" s="31">
        <v>16107</v>
      </c>
      <c r="B85" s="31" t="s">
        <v>20</v>
      </c>
      <c r="C85" s="31" t="s">
        <v>20</v>
      </c>
      <c r="D85" s="31" t="s">
        <v>54</v>
      </c>
      <c r="E85" s="98">
        <v>1</v>
      </c>
      <c r="F85" s="31" t="s">
        <v>21</v>
      </c>
    </row>
    <row r="86" spans="1:6" x14ac:dyDescent="0.2">
      <c r="A86" s="31">
        <v>16114</v>
      </c>
      <c r="B86" s="31" t="s">
        <v>29</v>
      </c>
      <c r="C86" s="31" t="s">
        <v>29</v>
      </c>
      <c r="D86" s="31" t="s">
        <v>54</v>
      </c>
      <c r="E86" s="98">
        <v>1</v>
      </c>
      <c r="F86" s="31" t="s">
        <v>30</v>
      </c>
    </row>
    <row r="87" spans="1:6" x14ac:dyDescent="0.2">
      <c r="A87" s="31">
        <v>16115</v>
      </c>
      <c r="B87" s="31" t="s">
        <v>246</v>
      </c>
      <c r="C87" s="31" t="s">
        <v>246</v>
      </c>
      <c r="D87" s="31" t="s">
        <v>54</v>
      </c>
      <c r="E87" s="98">
        <v>1</v>
      </c>
      <c r="F87" s="31" t="s">
        <v>247</v>
      </c>
    </row>
    <row r="88" spans="1:6" x14ac:dyDescent="0.2">
      <c r="A88" s="31">
        <v>16116</v>
      </c>
      <c r="B88" s="31" t="s">
        <v>248</v>
      </c>
      <c r="C88" s="31" t="s">
        <v>248</v>
      </c>
      <c r="D88" s="31" t="s">
        <v>54</v>
      </c>
      <c r="E88" s="98">
        <v>1</v>
      </c>
      <c r="F88" s="31" t="s">
        <v>249</v>
      </c>
    </row>
    <row r="89" spans="1:6" x14ac:dyDescent="0.2">
      <c r="A89" s="31">
        <v>16118</v>
      </c>
      <c r="B89" s="31" t="s">
        <v>250</v>
      </c>
      <c r="C89" s="31" t="s">
        <v>250</v>
      </c>
      <c r="D89" s="31" t="s">
        <v>54</v>
      </c>
      <c r="E89" s="98">
        <v>1</v>
      </c>
      <c r="F89" s="31" t="s">
        <v>251</v>
      </c>
    </row>
    <row r="90" spans="1:6" x14ac:dyDescent="0.2">
      <c r="A90" s="31">
        <v>16202</v>
      </c>
      <c r="B90" s="31" t="s">
        <v>16</v>
      </c>
      <c r="C90" s="31" t="s">
        <v>16</v>
      </c>
      <c r="D90" s="31" t="s">
        <v>55</v>
      </c>
      <c r="E90" s="98">
        <v>1</v>
      </c>
      <c r="F90" s="31" t="s">
        <v>17</v>
      </c>
    </row>
    <row r="91" spans="1:6" x14ac:dyDescent="0.2">
      <c r="A91" s="31">
        <v>16204</v>
      </c>
      <c r="B91" s="31" t="s">
        <v>18</v>
      </c>
      <c r="C91" s="31" t="s">
        <v>18</v>
      </c>
      <c r="D91" s="31" t="s">
        <v>55</v>
      </c>
      <c r="E91" s="98">
        <v>1</v>
      </c>
      <c r="F91" s="31" t="s">
        <v>19</v>
      </c>
    </row>
    <row r="92" spans="1:6" x14ac:dyDescent="0.2">
      <c r="A92" s="31">
        <v>16214</v>
      </c>
      <c r="B92" s="31" t="s">
        <v>26</v>
      </c>
      <c r="C92" s="31" t="s">
        <v>26</v>
      </c>
      <c r="D92" s="31" t="s">
        <v>55</v>
      </c>
      <c r="E92" s="98">
        <v>1</v>
      </c>
      <c r="F92" s="31" t="s">
        <v>27</v>
      </c>
    </row>
    <row r="93" spans="1:6" x14ac:dyDescent="0.2">
      <c r="A93" s="31">
        <v>16220</v>
      </c>
      <c r="B93" s="31" t="s">
        <v>252</v>
      </c>
      <c r="C93" s="31" t="s">
        <v>28</v>
      </c>
      <c r="D93" s="31" t="s">
        <v>55</v>
      </c>
      <c r="E93" s="98">
        <v>1</v>
      </c>
      <c r="F93" s="31" t="s">
        <v>253</v>
      </c>
    </row>
    <row r="94" spans="1:6" x14ac:dyDescent="0.2">
      <c r="A94" s="31">
        <v>16222</v>
      </c>
      <c r="B94" s="31" t="s">
        <v>31</v>
      </c>
      <c r="C94" s="31" t="s">
        <v>31</v>
      </c>
      <c r="D94" s="31" t="s">
        <v>55</v>
      </c>
      <c r="E94" s="98">
        <v>1</v>
      </c>
      <c r="F94" s="31" t="s">
        <v>32</v>
      </c>
    </row>
    <row r="95" spans="1:6" x14ac:dyDescent="0.2">
      <c r="A95" s="31">
        <v>16224</v>
      </c>
      <c r="B95" s="31" t="s">
        <v>39</v>
      </c>
      <c r="C95" s="31" t="s">
        <v>39</v>
      </c>
      <c r="D95" s="31" t="s">
        <v>55</v>
      </c>
      <c r="E95" s="98">
        <v>1</v>
      </c>
      <c r="F95" s="31" t="s">
        <v>40</v>
      </c>
    </row>
    <row r="96" spans="1:6" x14ac:dyDescent="0.2">
      <c r="A96" s="31">
        <v>16226</v>
      </c>
      <c r="B96" s="31" t="s">
        <v>33</v>
      </c>
      <c r="C96" s="31" t="s">
        <v>33</v>
      </c>
      <c r="D96" s="31" t="s">
        <v>55</v>
      </c>
      <c r="E96" s="98">
        <v>1</v>
      </c>
      <c r="F96" s="31" t="s">
        <v>34</v>
      </c>
    </row>
    <row r="97" spans="1:6" x14ac:dyDescent="0.2">
      <c r="A97" s="31">
        <v>16228</v>
      </c>
      <c r="B97" s="31" t="s">
        <v>57</v>
      </c>
      <c r="C97" s="31" t="s">
        <v>57</v>
      </c>
      <c r="D97" s="31" t="s">
        <v>55</v>
      </c>
      <c r="E97" s="98">
        <v>1</v>
      </c>
      <c r="F97" s="31" t="s">
        <v>35</v>
      </c>
    </row>
    <row r="98" spans="1:6" x14ac:dyDescent="0.2">
      <c r="A98" s="31">
        <v>16230</v>
      </c>
      <c r="B98" s="31" t="s">
        <v>36</v>
      </c>
      <c r="C98" s="31" t="s">
        <v>36</v>
      </c>
      <c r="D98" s="31" t="s">
        <v>55</v>
      </c>
      <c r="E98" s="98">
        <v>1</v>
      </c>
      <c r="F98" s="31" t="s">
        <v>37</v>
      </c>
    </row>
    <row r="99" spans="1:6" x14ac:dyDescent="0.2">
      <c r="A99" s="31">
        <v>16810</v>
      </c>
      <c r="B99" s="31" t="s">
        <v>254</v>
      </c>
      <c r="C99" s="31" t="s">
        <v>254</v>
      </c>
      <c r="D99" s="31" t="s">
        <v>54</v>
      </c>
      <c r="E99" s="98">
        <v>1</v>
      </c>
      <c r="F99" s="31" t="s">
        <v>255</v>
      </c>
    </row>
    <row r="100" spans="1:6" x14ac:dyDescent="0.2">
      <c r="A100" s="31">
        <v>16811</v>
      </c>
      <c r="B100" s="31" t="s">
        <v>256</v>
      </c>
      <c r="C100" s="31" t="s">
        <v>256</v>
      </c>
      <c r="D100" s="31" t="s">
        <v>54</v>
      </c>
      <c r="E100" s="98">
        <v>1</v>
      </c>
      <c r="F100" s="31" t="s">
        <v>257</v>
      </c>
    </row>
    <row r="101" spans="1:6" x14ac:dyDescent="0.2">
      <c r="A101" s="31">
        <v>16812</v>
      </c>
      <c r="B101" s="31" t="s">
        <v>258</v>
      </c>
      <c r="C101" s="31" t="s">
        <v>258</v>
      </c>
      <c r="D101" s="31" t="s">
        <v>54</v>
      </c>
      <c r="E101" s="98">
        <v>1</v>
      </c>
      <c r="F101" s="31" t="s">
        <v>259</v>
      </c>
    </row>
    <row r="102" spans="1:6" x14ac:dyDescent="0.2">
      <c r="A102" s="31">
        <v>16813</v>
      </c>
      <c r="B102" s="31" t="s">
        <v>260</v>
      </c>
      <c r="C102" s="31" t="s">
        <v>260</v>
      </c>
      <c r="D102" s="31" t="s">
        <v>54</v>
      </c>
      <c r="E102" s="98">
        <v>1</v>
      </c>
      <c r="F102" s="31" t="s">
        <v>261</v>
      </c>
    </row>
    <row r="103" spans="1:6" x14ac:dyDescent="0.2">
      <c r="A103" s="31">
        <v>16814</v>
      </c>
      <c r="B103" s="31" t="s">
        <v>262</v>
      </c>
      <c r="C103" s="31" t="s">
        <v>262</v>
      </c>
      <c r="D103" s="31" t="s">
        <v>54</v>
      </c>
      <c r="E103" s="98">
        <v>1</v>
      </c>
      <c r="F103" s="31" t="s">
        <v>263</v>
      </c>
    </row>
    <row r="104" spans="1:6" x14ac:dyDescent="0.2">
      <c r="A104" s="31">
        <v>16815</v>
      </c>
      <c r="B104" s="31" t="s">
        <v>264</v>
      </c>
      <c r="C104" s="31" t="s">
        <v>264</v>
      </c>
      <c r="D104" s="31" t="s">
        <v>54</v>
      </c>
      <c r="E104" s="98">
        <v>1</v>
      </c>
      <c r="F104" s="31" t="s">
        <v>265</v>
      </c>
    </row>
    <row r="105" spans="1:6" x14ac:dyDescent="0.2">
      <c r="A105" s="31">
        <v>16816</v>
      </c>
      <c r="B105" s="31" t="s">
        <v>266</v>
      </c>
      <c r="C105" s="31" t="s">
        <v>266</v>
      </c>
      <c r="D105" s="31" t="s">
        <v>54</v>
      </c>
      <c r="E105" s="98">
        <v>1</v>
      </c>
      <c r="F105" s="31" t="s">
        <v>267</v>
      </c>
    </row>
    <row r="106" spans="1:6" x14ac:dyDescent="0.2">
      <c r="A106" s="31">
        <v>16817</v>
      </c>
      <c r="B106" s="31" t="s">
        <v>268</v>
      </c>
      <c r="C106" s="31" t="s">
        <v>268</v>
      </c>
      <c r="D106" s="31" t="s">
        <v>54</v>
      </c>
      <c r="E106" s="98">
        <v>1</v>
      </c>
      <c r="F106" s="31" t="s">
        <v>269</v>
      </c>
    </row>
    <row r="107" spans="1:6" x14ac:dyDescent="0.2">
      <c r="A107" s="31">
        <v>16818</v>
      </c>
      <c r="B107" s="31" t="s">
        <v>270</v>
      </c>
      <c r="C107" s="31" t="s">
        <v>270</v>
      </c>
      <c r="D107" s="31" t="s">
        <v>54</v>
      </c>
      <c r="E107" s="98">
        <v>1</v>
      </c>
      <c r="F107" s="31" t="s">
        <v>271</v>
      </c>
    </row>
    <row r="108" spans="1:6" x14ac:dyDescent="0.2">
      <c r="A108" s="31">
        <v>16819</v>
      </c>
      <c r="B108" s="31" t="s">
        <v>272</v>
      </c>
      <c r="C108" s="31" t="s">
        <v>272</v>
      </c>
      <c r="D108" s="31" t="s">
        <v>54</v>
      </c>
      <c r="E108" s="98">
        <v>1</v>
      </c>
      <c r="F108" s="31" t="s">
        <v>273</v>
      </c>
    </row>
    <row r="109" spans="1:6" x14ac:dyDescent="0.2">
      <c r="A109" s="31">
        <v>16820</v>
      </c>
      <c r="B109" s="31" t="s">
        <v>10</v>
      </c>
      <c r="C109" s="31" t="s">
        <v>10</v>
      </c>
      <c r="D109" s="31" t="s">
        <v>54</v>
      </c>
      <c r="E109" s="98">
        <v>1</v>
      </c>
      <c r="F109" s="31" t="s">
        <v>11</v>
      </c>
    </row>
    <row r="110" spans="1:6" x14ac:dyDescent="0.2">
      <c r="A110" s="31">
        <v>16821</v>
      </c>
      <c r="B110" s="31" t="s">
        <v>23</v>
      </c>
      <c r="C110" s="31" t="s">
        <v>23</v>
      </c>
      <c r="D110" s="31" t="s">
        <v>54</v>
      </c>
      <c r="E110" s="98">
        <v>1</v>
      </c>
      <c r="F110" s="31" t="s">
        <v>274</v>
      </c>
    </row>
    <row r="111" spans="1:6" x14ac:dyDescent="0.2">
      <c r="A111" s="31">
        <v>16822</v>
      </c>
      <c r="B111" s="31" t="s">
        <v>275</v>
      </c>
      <c r="C111" s="31" t="s">
        <v>275</v>
      </c>
      <c r="D111" s="31" t="s">
        <v>55</v>
      </c>
      <c r="E111" s="98">
        <v>1</v>
      </c>
      <c r="F111" s="31" t="s">
        <v>276</v>
      </c>
    </row>
    <row r="112" spans="1:6" x14ac:dyDescent="0.2">
      <c r="A112" s="31">
        <v>16823</v>
      </c>
      <c r="B112" s="31" t="s">
        <v>67</v>
      </c>
      <c r="C112" s="31" t="s">
        <v>67</v>
      </c>
      <c r="D112" s="31" t="s">
        <v>65</v>
      </c>
      <c r="E112" s="98">
        <v>1</v>
      </c>
      <c r="F112" s="31" t="s">
        <v>68</v>
      </c>
    </row>
    <row r="113" spans="1:6" x14ac:dyDescent="0.2">
      <c r="A113" s="31">
        <v>16824</v>
      </c>
      <c r="B113" s="31" t="s">
        <v>277</v>
      </c>
      <c r="C113" s="31" t="s">
        <v>277</v>
      </c>
      <c r="D113" s="31" t="s">
        <v>55</v>
      </c>
      <c r="E113" s="98">
        <v>1</v>
      </c>
      <c r="F113" s="31" t="s">
        <v>278</v>
      </c>
    </row>
    <row r="114" spans="1:6" x14ac:dyDescent="0.2">
      <c r="A114" s="31">
        <v>16825</v>
      </c>
      <c r="B114" s="31" t="s">
        <v>22</v>
      </c>
      <c r="C114" s="31" t="s">
        <v>22</v>
      </c>
      <c r="D114" s="31" t="s">
        <v>55</v>
      </c>
      <c r="E114" s="98">
        <v>1</v>
      </c>
      <c r="F114" s="31" t="s">
        <v>279</v>
      </c>
    </row>
    <row r="115" spans="1:6" x14ac:dyDescent="0.2">
      <c r="A115" s="31">
        <v>16826</v>
      </c>
      <c r="B115" s="31" t="s">
        <v>24</v>
      </c>
      <c r="C115" s="31" t="s">
        <v>24</v>
      </c>
      <c r="D115" s="31" t="s">
        <v>55</v>
      </c>
      <c r="E115" s="98">
        <v>1</v>
      </c>
      <c r="F115" s="31" t="s">
        <v>280</v>
      </c>
    </row>
    <row r="116" spans="1:6" x14ac:dyDescent="0.2">
      <c r="A116" s="31">
        <v>16827</v>
      </c>
      <c r="B116" s="31" t="s">
        <v>281</v>
      </c>
      <c r="C116" s="31" t="s">
        <v>281</v>
      </c>
      <c r="D116" s="31" t="s">
        <v>55</v>
      </c>
      <c r="E116" s="98">
        <v>1</v>
      </c>
      <c r="F116" s="31" t="s">
        <v>282</v>
      </c>
    </row>
    <row r="117" spans="1:6" x14ac:dyDescent="0.2">
      <c r="A117" s="31">
        <v>16828</v>
      </c>
      <c r="B117" s="31" t="s">
        <v>283</v>
      </c>
      <c r="C117" s="31" t="s">
        <v>283</v>
      </c>
      <c r="D117" s="31" t="s">
        <v>55</v>
      </c>
      <c r="E117" s="98">
        <v>1</v>
      </c>
      <c r="F117" s="31" t="s">
        <v>284</v>
      </c>
    </row>
    <row r="118" spans="1:6" x14ac:dyDescent="0.2">
      <c r="A118" s="31">
        <v>16829</v>
      </c>
      <c r="B118" s="31" t="s">
        <v>25</v>
      </c>
      <c r="C118" s="31" t="s">
        <v>25</v>
      </c>
      <c r="D118" s="31" t="s">
        <v>55</v>
      </c>
      <c r="E118" s="98">
        <v>1</v>
      </c>
      <c r="F118" s="31" t="s">
        <v>285</v>
      </c>
    </row>
    <row r="119" spans="1:6" x14ac:dyDescent="0.2">
      <c r="A119" s="31">
        <v>16830</v>
      </c>
      <c r="B119" s="31" t="s">
        <v>12</v>
      </c>
      <c r="C119" s="31" t="s">
        <v>12</v>
      </c>
      <c r="D119" s="31" t="s">
        <v>55</v>
      </c>
      <c r="E119" s="98">
        <v>2</v>
      </c>
      <c r="F119" s="31" t="s">
        <v>286</v>
      </c>
    </row>
    <row r="120" spans="1:6" x14ac:dyDescent="0.2">
      <c r="A120" s="31">
        <v>16831</v>
      </c>
      <c r="B120" s="31" t="s">
        <v>13</v>
      </c>
      <c r="C120" s="31" t="s">
        <v>13</v>
      </c>
      <c r="D120" s="31" t="s">
        <v>55</v>
      </c>
      <c r="E120" s="98">
        <v>2</v>
      </c>
      <c r="F120" s="31" t="s">
        <v>287</v>
      </c>
    </row>
    <row r="121" spans="1:6" x14ac:dyDescent="0.2">
      <c r="A121" s="31">
        <v>16832</v>
      </c>
      <c r="B121" s="31" t="s">
        <v>288</v>
      </c>
      <c r="C121" s="31" t="s">
        <v>288</v>
      </c>
      <c r="D121" s="31" t="s">
        <v>55</v>
      </c>
      <c r="E121" s="98">
        <v>1</v>
      </c>
      <c r="F121" s="31" t="s">
        <v>289</v>
      </c>
    </row>
    <row r="122" spans="1:6" x14ac:dyDescent="0.2">
      <c r="A122" s="31">
        <v>16833</v>
      </c>
      <c r="B122" s="31" t="s">
        <v>290</v>
      </c>
      <c r="C122" s="31" t="s">
        <v>290</v>
      </c>
      <c r="D122" s="31" t="s">
        <v>55</v>
      </c>
      <c r="E122" s="98">
        <v>1</v>
      </c>
      <c r="F122" s="31" t="s">
        <v>291</v>
      </c>
    </row>
    <row r="123" spans="1:6" x14ac:dyDescent="0.2">
      <c r="A123" s="31">
        <v>16834</v>
      </c>
      <c r="B123" s="31" t="s">
        <v>41</v>
      </c>
      <c r="C123" s="31" t="s">
        <v>41</v>
      </c>
      <c r="D123" s="31" t="s">
        <v>55</v>
      </c>
      <c r="E123" s="98">
        <v>2</v>
      </c>
      <c r="F123" s="31" t="s">
        <v>292</v>
      </c>
    </row>
    <row r="124" spans="1:6" x14ac:dyDescent="0.2">
      <c r="A124" s="31">
        <v>16835</v>
      </c>
      <c r="B124" s="31" t="s">
        <v>42</v>
      </c>
      <c r="C124" s="31" t="s">
        <v>42</v>
      </c>
      <c r="D124" s="31" t="s">
        <v>55</v>
      </c>
      <c r="E124" s="98">
        <v>2</v>
      </c>
      <c r="F124" s="31" t="s">
        <v>293</v>
      </c>
    </row>
    <row r="125" spans="1:6" x14ac:dyDescent="0.2">
      <c r="A125" s="31">
        <v>16836</v>
      </c>
      <c r="B125" s="31" t="s">
        <v>38</v>
      </c>
      <c r="C125" s="31" t="s">
        <v>38</v>
      </c>
      <c r="D125" s="31" t="s">
        <v>55</v>
      </c>
      <c r="E125" s="98">
        <v>1</v>
      </c>
      <c r="F125" s="31" t="s">
        <v>294</v>
      </c>
    </row>
    <row r="126" spans="1:6" x14ac:dyDescent="0.2">
      <c r="A126" s="31">
        <v>16837</v>
      </c>
      <c r="B126" s="31" t="s">
        <v>295</v>
      </c>
      <c r="C126" s="31" t="s">
        <v>295</v>
      </c>
      <c r="D126" s="31" t="s">
        <v>55</v>
      </c>
      <c r="E126" s="98">
        <v>1</v>
      </c>
      <c r="F126" s="31" t="s">
        <v>296</v>
      </c>
    </row>
    <row r="127" spans="1:6" x14ac:dyDescent="0.2">
      <c r="A127" s="31">
        <v>16838</v>
      </c>
      <c r="B127" s="31" t="s">
        <v>297</v>
      </c>
      <c r="C127" s="31" t="s">
        <v>297</v>
      </c>
      <c r="D127" s="31" t="s">
        <v>55</v>
      </c>
      <c r="E127" s="98">
        <v>1</v>
      </c>
      <c r="F127" s="31" t="s">
        <v>298</v>
      </c>
    </row>
    <row r="128" spans="1:6" x14ac:dyDescent="0.2">
      <c r="A128" s="31">
        <v>16839</v>
      </c>
      <c r="B128" s="31" t="s">
        <v>69</v>
      </c>
      <c r="C128" s="31" t="s">
        <v>69</v>
      </c>
      <c r="D128" s="31" t="s">
        <v>55</v>
      </c>
      <c r="E128" s="98">
        <v>1</v>
      </c>
      <c r="F128" s="31" t="s">
        <v>70</v>
      </c>
    </row>
    <row r="129" spans="1:6" s="33" customFormat="1" x14ac:dyDescent="0.2">
      <c r="A129" s="31">
        <v>99999</v>
      </c>
      <c r="B129" s="31" t="s">
        <v>92</v>
      </c>
      <c r="C129" s="31" t="s">
        <v>93</v>
      </c>
      <c r="D129" s="31" t="s">
        <v>58</v>
      </c>
      <c r="E129" s="98" t="s">
        <v>58</v>
      </c>
      <c r="F129" s="31" t="s">
        <v>92</v>
      </c>
    </row>
  </sheetData>
  <sheetProtection algorithmName="SHA-512" hashValue="VPnew2PH5idxt8LqcIDMU2V9otGT60KKw7kEZx+JCBYczUCiCIIq0+4BgmdfujOYvQOy0Irng3K7KebDa1l+cQ==" saltValue="3ql5ZdXWm5z6LLQgggtrZQ==" spinCount="100000" sheet="1" selectLockedCells="1" selectUnlockedCells="1"/>
  <sortState ref="A2:F129">
    <sortCondition ref="A2:A129"/>
  </sortState>
  <phoneticPr fontId="2"/>
  <pageMargins left="0.7" right="0.7" top="0.75" bottom="0.75" header="0.3" footer="0.3"/>
  <pageSetup paperSize="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履修申請書（提出用）</vt:lpstr>
      <vt:lpstr>講義一覧</vt:lpstr>
      <vt:lpstr>'履修申請書（提出用）'!Print_Titles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勝嗣</dc:creator>
  <cp:lastModifiedBy>HIU</cp:lastModifiedBy>
  <cp:lastPrinted>2024-03-08T04:28:47Z</cp:lastPrinted>
  <dcterms:created xsi:type="dcterms:W3CDTF">2003-04-06T11:18:56Z</dcterms:created>
  <dcterms:modified xsi:type="dcterms:W3CDTF">2025-03-18T05:40:20Z</dcterms:modified>
</cp:coreProperties>
</file>